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95"/>
  <c r="J195"/>
  <c r="I195"/>
  <c r="H195"/>
  <c r="G195"/>
  <c r="F195"/>
  <c r="B176"/>
  <c r="A176"/>
  <c r="L175"/>
  <c r="J175"/>
  <c r="I175"/>
  <c r="H175"/>
  <c r="H176" s="1"/>
  <c r="G175"/>
  <c r="F175"/>
  <c r="B166"/>
  <c r="A166"/>
  <c r="L176"/>
  <c r="J176"/>
  <c r="I176"/>
  <c r="G176"/>
  <c r="F176"/>
  <c r="B157"/>
  <c r="A157"/>
  <c r="L156"/>
  <c r="J156"/>
  <c r="I156"/>
  <c r="H156"/>
  <c r="G156"/>
  <c r="F156"/>
  <c r="B147"/>
  <c r="A147"/>
  <c r="L157"/>
  <c r="J157"/>
  <c r="I157"/>
  <c r="H157"/>
  <c r="G157"/>
  <c r="F157"/>
  <c r="B138"/>
  <c r="A138"/>
  <c r="L137"/>
  <c r="J137"/>
  <c r="I137"/>
  <c r="H137"/>
  <c r="H138" s="1"/>
  <c r="G137"/>
  <c r="G138" s="1"/>
  <c r="F137"/>
  <c r="F138" s="1"/>
  <c r="B128"/>
  <c r="A128"/>
  <c r="L138"/>
  <c r="J138"/>
  <c r="I138"/>
  <c r="B119"/>
  <c r="A119"/>
  <c r="L118"/>
  <c r="J118"/>
  <c r="I118"/>
  <c r="H118"/>
  <c r="G118"/>
  <c r="F118"/>
  <c r="B109"/>
  <c r="A109"/>
  <c r="L119"/>
  <c r="J119"/>
  <c r="I119"/>
  <c r="H119"/>
  <c r="G119"/>
  <c r="F119"/>
  <c r="B100"/>
  <c r="A100"/>
  <c r="L99"/>
  <c r="J99"/>
  <c r="I99"/>
  <c r="H99"/>
  <c r="G99"/>
  <c r="F99"/>
  <c r="B90"/>
  <c r="A90"/>
  <c r="L100"/>
  <c r="J100"/>
  <c r="I100"/>
  <c r="H100"/>
  <c r="G100"/>
  <c r="F100"/>
  <c r="B81"/>
  <c r="A81"/>
  <c r="L80"/>
  <c r="J80"/>
  <c r="I80"/>
  <c r="H80"/>
  <c r="G80"/>
  <c r="F80"/>
  <c r="B71"/>
  <c r="A71"/>
  <c r="L81"/>
  <c r="J81"/>
  <c r="I81"/>
  <c r="H81"/>
  <c r="G81"/>
  <c r="F8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43"/>
  <c r="J43"/>
  <c r="I43"/>
  <c r="H43"/>
  <c r="G43"/>
  <c r="F43"/>
  <c r="B24"/>
  <c r="A24"/>
  <c r="L23"/>
  <c r="J23"/>
  <c r="I23"/>
  <c r="H23"/>
  <c r="G23"/>
  <c r="F23"/>
  <c r="B14"/>
  <c r="A14"/>
  <c r="L13"/>
  <c r="L24" s="1"/>
  <c r="L196" s="1"/>
  <c r="J13"/>
  <c r="J24" s="1"/>
  <c r="I13"/>
  <c r="I24" s="1"/>
  <c r="H13"/>
  <c r="H24" s="1"/>
  <c r="G13"/>
  <c r="G24" s="1"/>
  <c r="F13"/>
  <c r="F24" s="1"/>
  <c r="H196" l="1"/>
  <c r="I196"/>
  <c r="J196"/>
  <c r="F196"/>
  <c r="G196"/>
</calcChain>
</file>

<file path=xl/sharedStrings.xml><?xml version="1.0" encoding="utf-8"?>
<sst xmlns="http://schemas.openxmlformats.org/spreadsheetml/2006/main" count="378" uniqueCount="121">
  <si>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</si>
  <si>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</si>
  <si>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</si>
  <si>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</si>
  <si>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</si>
  <si>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</si>
  <si>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</si>
  <si>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</si>
  <si>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</si>
  <si>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</si>
  <si>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</si>
  <si>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</si>
  <si>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</si>
  <si>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</si>
  <si>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</si>
  <si>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</si>
  <si>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</si>
  <si>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</si>
  <si>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</si>
  <si>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</si>
  <si>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</si>
  <si>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</si>
  <si>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</si>
  <si>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</si>
  <si>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</si>
  <si>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</si>
  <si>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</si>
  <si>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</si>
  <si>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</si>
  <si>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</si>
  <si>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</si>
  <si>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</si>
  <si>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</si>
  <si>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</si>
  <si>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</si>
  <si>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</si>
  <si>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</si>
  <si>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</si>
  <si>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</si>
  <si>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зав. Производством</t>
  </si>
  <si>
    <t>Каша пшеничная молочная</t>
  </si>
  <si>
    <t>Чай с сахаром</t>
  </si>
  <si>
    <t>Чурек</t>
  </si>
  <si>
    <t>Запеканка из творога</t>
  </si>
  <si>
    <t>Кефир</t>
  </si>
  <si>
    <t>182/2017</t>
  </si>
  <si>
    <t>943/2005</t>
  </si>
  <si>
    <t>1035/2005</t>
  </si>
  <si>
    <t>469/2005</t>
  </si>
  <si>
    <t>389/2017</t>
  </si>
  <si>
    <t>13.74</t>
  </si>
  <si>
    <t>сладкое</t>
  </si>
  <si>
    <t>гор. Напиток</t>
  </si>
  <si>
    <t>Рыба запеченная</t>
  </si>
  <si>
    <t>Суп картофельный с горохом</t>
  </si>
  <si>
    <t>Макароны отварные</t>
  </si>
  <si>
    <t>Зефир</t>
  </si>
  <si>
    <t>Компот из изюма</t>
  </si>
  <si>
    <t>Вафли</t>
  </si>
  <si>
    <t>627/2006</t>
  </si>
  <si>
    <t>102/2017</t>
  </si>
  <si>
    <t>688/2005</t>
  </si>
  <si>
    <t>348 -15</t>
  </si>
  <si>
    <t>679/2005</t>
  </si>
  <si>
    <t>383/2017</t>
  </si>
  <si>
    <t>438/2005</t>
  </si>
  <si>
    <t>15/2017</t>
  </si>
  <si>
    <t>288/2017</t>
  </si>
  <si>
    <t>128 -06</t>
  </si>
  <si>
    <t>34/2010</t>
  </si>
  <si>
    <t>Каша гречневая</t>
  </si>
  <si>
    <t>Какао сосгущенным молоком</t>
  </si>
  <si>
    <t>Омлет натуральный</t>
  </si>
  <si>
    <t>Сыр полутвердый</t>
  </si>
  <si>
    <t>Пряники</t>
  </si>
  <si>
    <t>Птица отварная</t>
  </si>
  <si>
    <t>Суп лапша домашняя</t>
  </si>
  <si>
    <t>Каша пшеничная</t>
  </si>
  <si>
    <t>Салат из свеклы и зеленого горошка</t>
  </si>
  <si>
    <t>Компот из сухофруктов</t>
  </si>
  <si>
    <t>каша пшеничная</t>
  </si>
  <si>
    <t>Чай со сгущенным молоком</t>
  </si>
  <si>
    <t>Бананы</t>
  </si>
  <si>
    <t>Борщ с капустой и картошкой</t>
  </si>
  <si>
    <t>959/2005</t>
  </si>
  <si>
    <t>847/2005</t>
  </si>
  <si>
    <t>170/2005</t>
  </si>
  <si>
    <t>349/2017</t>
  </si>
  <si>
    <t>Каша перловая</t>
  </si>
  <si>
    <t>Чай с сахарлм и лимоном</t>
  </si>
  <si>
    <t>Котлеты из говядины</t>
  </si>
  <si>
    <t>Яблоки</t>
  </si>
  <si>
    <t>Гуляш из мяса отварного</t>
  </si>
  <si>
    <t>303/2017</t>
  </si>
  <si>
    <t>337/2017</t>
  </si>
  <si>
    <t>268/2017</t>
  </si>
  <si>
    <t>338/2017</t>
  </si>
  <si>
    <t>246/2017</t>
  </si>
  <si>
    <t>128/2006</t>
  </si>
  <si>
    <t>Какао со сгущенным молоком</t>
  </si>
  <si>
    <t>Яйцо отварное</t>
  </si>
  <si>
    <t>Сыр брынза</t>
  </si>
  <si>
    <t>Печенье</t>
  </si>
  <si>
    <t>637/2005</t>
  </si>
  <si>
    <t>Птица тушеная</t>
  </si>
  <si>
    <t>80 /80</t>
  </si>
  <si>
    <t>Каша гречневая рассыпчатая</t>
  </si>
  <si>
    <t>Компот из кураги</t>
  </si>
  <si>
    <t>228 -06</t>
  </si>
  <si>
    <t>386/2017</t>
  </si>
  <si>
    <t>301/2010</t>
  </si>
  <si>
    <t>Каша пшенная молочная</t>
  </si>
  <si>
    <t>Каша гречневая вязкая</t>
  </si>
  <si>
    <t>9431/2005</t>
  </si>
  <si>
    <t>Каша перловая с маслом растительным</t>
  </si>
  <si>
    <t>Чай с лимоном</t>
  </si>
  <si>
    <t>Каша пшеничная с маслом растительным</t>
  </si>
  <si>
    <t>377/2017</t>
  </si>
  <si>
    <t>Каша пеловая</t>
  </si>
  <si>
    <t>Сок фруктовый</t>
  </si>
  <si>
    <t>МБОУ "Лицей №52"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</si>
</sst>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5" borderId="1" xfId="0" applyFill="1" applyBorder="1"/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1" fontId="0" fillId="4" borderId="25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0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4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80" t="s">
        <v>120</v>
      </c>
      <c r="D1" s="81"/>
      <c r="E1" s="81"/>
      <c r="F1" s="12" t="s">
        <v>16</v>
      </c>
      <c r="G1" s="2" t="s">
        <v>17</v>
      </c>
      <c r="H1" s="82" t="s">
        <v>39</v>
      </c>
      <c r="I1" s="82"/>
      <c r="J1" s="82"/>
      <c r="K1" s="82"/>
    </row>
    <row r="2" spans="1:12" ht="18">
      <c r="A2" s="35" t="s">
        <v>6</v>
      </c>
      <c r="C2" s="2"/>
      <c r="G2" s="2" t="s">
        <v>18</v>
      </c>
      <c r="H2" s="82"/>
      <c r="I2" s="82"/>
      <c r="J2" s="82"/>
      <c r="K2" s="82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3" t="s">
        <v>40</v>
      </c>
      <c r="F6" s="56">
        <v>150</v>
      </c>
      <c r="G6" s="56">
        <v>7.3</v>
      </c>
      <c r="H6" s="56">
        <v>4.3</v>
      </c>
      <c r="I6" s="59">
        <v>37.049999999999997</v>
      </c>
      <c r="J6" s="56">
        <v>190.98</v>
      </c>
      <c r="K6" s="62" t="s">
        <v>45</v>
      </c>
      <c r="L6" s="65" t="s">
        <v>50</v>
      </c>
    </row>
    <row r="7" spans="1:12" ht="15">
      <c r="A7" s="23"/>
      <c r="B7" s="15"/>
      <c r="C7" s="11"/>
      <c r="D7" s="7" t="s">
        <v>22</v>
      </c>
      <c r="E7" s="54" t="s">
        <v>41</v>
      </c>
      <c r="F7" s="57">
        <v>200</v>
      </c>
      <c r="G7" s="57">
        <v>0.1</v>
      </c>
      <c r="H7" s="57"/>
      <c r="I7" s="60">
        <v>7</v>
      </c>
      <c r="J7" s="57">
        <v>14</v>
      </c>
      <c r="K7" s="50" t="s">
        <v>46</v>
      </c>
      <c r="L7" s="63">
        <v>1.1000000000000001</v>
      </c>
    </row>
    <row r="8" spans="1:12" ht="15">
      <c r="A8" s="23"/>
      <c r="B8" s="15"/>
      <c r="C8" s="11"/>
      <c r="D8" s="7" t="s">
        <v>23</v>
      </c>
      <c r="E8" s="54" t="s">
        <v>42</v>
      </c>
      <c r="F8" s="57">
        <v>50</v>
      </c>
      <c r="G8" s="57">
        <v>3.84</v>
      </c>
      <c r="H8" s="57">
        <v>0.47</v>
      </c>
      <c r="I8" s="60">
        <v>23.65</v>
      </c>
      <c r="J8" s="57">
        <v>114.17</v>
      </c>
      <c r="K8" s="50" t="s">
        <v>47</v>
      </c>
      <c r="L8" s="63">
        <v>2.69</v>
      </c>
    </row>
    <row r="9" spans="1:12" ht="15">
      <c r="A9" s="23"/>
      <c r="B9" s="15"/>
      <c r="C9" s="11"/>
      <c r="D9" s="50"/>
      <c r="E9" s="54" t="s">
        <v>43</v>
      </c>
      <c r="F9" s="57">
        <v>100</v>
      </c>
      <c r="G9" s="57">
        <v>12.56</v>
      </c>
      <c r="H9" s="57">
        <v>12</v>
      </c>
      <c r="I9" s="60">
        <v>21.6</v>
      </c>
      <c r="J9" s="57">
        <v>186</v>
      </c>
      <c r="K9" s="50" t="s">
        <v>48</v>
      </c>
      <c r="L9" s="63">
        <v>43.19</v>
      </c>
    </row>
    <row r="10" spans="1:12" ht="15.75" thickBot="1">
      <c r="A10" s="23"/>
      <c r="B10" s="15"/>
      <c r="C10" s="11"/>
      <c r="D10" s="51"/>
      <c r="E10" s="55" t="s">
        <v>44</v>
      </c>
      <c r="F10" s="58">
        <v>100</v>
      </c>
      <c r="G10" s="58">
        <v>2.9</v>
      </c>
      <c r="H10" s="58">
        <v>2.5</v>
      </c>
      <c r="I10" s="61">
        <v>4</v>
      </c>
      <c r="J10" s="58">
        <v>53</v>
      </c>
      <c r="K10" s="51" t="s">
        <v>49</v>
      </c>
      <c r="L10" s="64">
        <v>9.8800000000000008</v>
      </c>
    </row>
    <row r="11" spans="1:12" ht="15">
      <c r="A11" s="23"/>
      <c r="B11" s="15"/>
      <c r="C11" s="11"/>
      <c r="D11" s="52" t="s">
        <v>24</v>
      </c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50"/>
      <c r="E12" s="42"/>
      <c r="F12" s="43"/>
      <c r="G12" s="43"/>
      <c r="H12" s="43"/>
      <c r="I12" s="43"/>
      <c r="J12" s="43"/>
      <c r="K12" s="44"/>
      <c r="L12" s="43"/>
    </row>
    <row r="13" spans="1:12" ht="15.75" thickBot="1">
      <c r="A13" s="24"/>
      <c r="B13" s="17"/>
      <c r="C13" s="8"/>
      <c r="D13" s="51"/>
      <c r="E13" s="9"/>
      <c r="F13" s="19">
        <f>SUM(F6:F12)</f>
        <v>600</v>
      </c>
      <c r="G13" s="19">
        <f t="shared" ref="G13:J13" si="0">SUM(G6:G12)</f>
        <v>26.699999999999996</v>
      </c>
      <c r="H13" s="19">
        <f t="shared" si="0"/>
        <v>19.27</v>
      </c>
      <c r="I13" s="19">
        <f t="shared" si="0"/>
        <v>93.299999999999983</v>
      </c>
      <c r="J13" s="19">
        <f t="shared" si="0"/>
        <v>558.15</v>
      </c>
      <c r="K13" s="25"/>
      <c r="L13" s="19">
        <f t="shared" ref="L13" si="1">SUM(L6:L12)</f>
        <v>56.86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8" t="s">
        <v>26</v>
      </c>
      <c r="E14" s="67" t="s">
        <v>53</v>
      </c>
      <c r="F14" s="68">
        <v>100</v>
      </c>
      <c r="G14" s="68">
        <v>20.66</v>
      </c>
      <c r="H14" s="68">
        <v>5.38</v>
      </c>
      <c r="I14" s="70">
        <v>3.52</v>
      </c>
      <c r="J14" s="68">
        <v>145.69999999999999</v>
      </c>
      <c r="K14" s="72" t="s">
        <v>59</v>
      </c>
      <c r="L14" s="73">
        <v>22.52</v>
      </c>
    </row>
    <row r="15" spans="1:12" ht="15">
      <c r="A15" s="23"/>
      <c r="B15" s="15"/>
      <c r="C15" s="11"/>
      <c r="D15" s="7" t="s">
        <v>27</v>
      </c>
      <c r="E15" s="54" t="s">
        <v>54</v>
      </c>
      <c r="F15" s="57">
        <v>250</v>
      </c>
      <c r="G15" s="57">
        <v>5.49</v>
      </c>
      <c r="H15" s="57">
        <v>5.27</v>
      </c>
      <c r="I15" s="60">
        <v>16.54</v>
      </c>
      <c r="J15" s="57">
        <v>148.25</v>
      </c>
      <c r="K15" s="50" t="s">
        <v>60</v>
      </c>
      <c r="L15" s="63">
        <v>8.93</v>
      </c>
    </row>
    <row r="16" spans="1:12" ht="15">
      <c r="A16" s="23"/>
      <c r="B16" s="15"/>
      <c r="C16" s="11"/>
      <c r="D16" s="7" t="s">
        <v>28</v>
      </c>
      <c r="E16" s="54" t="s">
        <v>55</v>
      </c>
      <c r="F16" s="57">
        <v>150</v>
      </c>
      <c r="G16" s="57">
        <v>5.52</v>
      </c>
      <c r="H16" s="57">
        <v>14.52</v>
      </c>
      <c r="I16" s="60">
        <v>26.45</v>
      </c>
      <c r="J16" s="57">
        <v>168.45</v>
      </c>
      <c r="K16" s="50" t="s">
        <v>61</v>
      </c>
      <c r="L16" s="63">
        <v>10.99</v>
      </c>
    </row>
    <row r="17" spans="1:12" ht="15">
      <c r="A17" s="23"/>
      <c r="B17" s="15"/>
      <c r="C17" s="11"/>
      <c r="D17" s="7" t="s">
        <v>29</v>
      </c>
      <c r="E17" s="54"/>
      <c r="F17" s="57"/>
      <c r="G17" s="57"/>
      <c r="H17" s="57"/>
      <c r="I17" s="60"/>
      <c r="J17" s="57"/>
      <c r="K17" s="50"/>
      <c r="L17" s="63"/>
    </row>
    <row r="18" spans="1:12" ht="15">
      <c r="A18" s="23"/>
      <c r="B18" s="15"/>
      <c r="C18" s="11"/>
      <c r="D18" s="7" t="s">
        <v>51</v>
      </c>
      <c r="E18" s="54" t="s">
        <v>56</v>
      </c>
      <c r="F18" s="57">
        <v>55</v>
      </c>
      <c r="G18" s="57">
        <v>0.4</v>
      </c>
      <c r="H18" s="57"/>
      <c r="I18" s="60">
        <v>29.8</v>
      </c>
      <c r="J18" s="57">
        <v>115.5</v>
      </c>
      <c r="K18" s="50"/>
      <c r="L18" s="63">
        <v>13.4</v>
      </c>
    </row>
    <row r="19" spans="1:12" ht="15">
      <c r="A19" s="23"/>
      <c r="B19" s="15"/>
      <c r="C19" s="11"/>
      <c r="D19" s="7" t="s">
        <v>31</v>
      </c>
      <c r="E19" s="54" t="s">
        <v>42</v>
      </c>
      <c r="F19" s="57">
        <v>50</v>
      </c>
      <c r="G19" s="57">
        <v>3.84</v>
      </c>
      <c r="H19" s="57">
        <v>0.47</v>
      </c>
      <c r="I19" s="60">
        <v>23.65</v>
      </c>
      <c r="J19" s="57">
        <v>114.17</v>
      </c>
      <c r="K19" s="50" t="s">
        <v>47</v>
      </c>
      <c r="L19" s="63">
        <v>2.69</v>
      </c>
    </row>
    <row r="20" spans="1:12" ht="15.75" thickBot="1">
      <c r="A20" s="23"/>
      <c r="B20" s="15"/>
      <c r="C20" s="11"/>
      <c r="D20" s="55" t="s">
        <v>52</v>
      </c>
      <c r="E20" s="55" t="s">
        <v>57</v>
      </c>
      <c r="F20" s="58">
        <v>200</v>
      </c>
      <c r="G20" s="58">
        <v>0.57999999999999996</v>
      </c>
      <c r="H20" s="58">
        <v>0.12</v>
      </c>
      <c r="I20" s="61">
        <v>33.159999999999997</v>
      </c>
      <c r="J20" s="58">
        <v>128.62</v>
      </c>
      <c r="K20" s="51" t="s">
        <v>62</v>
      </c>
      <c r="L20" s="64">
        <v>8.3699999999999992</v>
      </c>
    </row>
    <row r="21" spans="1:12" ht="15">
      <c r="A21" s="23"/>
      <c r="B21" s="15"/>
      <c r="C21" s="11"/>
      <c r="D21" s="66"/>
      <c r="E21" s="66" t="s">
        <v>58</v>
      </c>
      <c r="F21" s="69">
        <v>15</v>
      </c>
      <c r="G21" s="69"/>
      <c r="H21" s="69"/>
      <c r="I21" s="71">
        <v>42.5</v>
      </c>
      <c r="J21" s="69">
        <v>115.5</v>
      </c>
      <c r="K21" s="74"/>
      <c r="L21" s="74">
        <v>3.52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820</v>
      </c>
      <c r="G23" s="19">
        <f t="shared" ref="G23:J23" si="2">SUM(G14:G22)</f>
        <v>36.489999999999995</v>
      </c>
      <c r="H23" s="19">
        <f t="shared" si="2"/>
        <v>25.759999999999998</v>
      </c>
      <c r="I23" s="19">
        <f t="shared" si="2"/>
        <v>175.62</v>
      </c>
      <c r="J23" s="19">
        <f t="shared" si="2"/>
        <v>936.18999999999994</v>
      </c>
      <c r="K23" s="25"/>
      <c r="L23" s="19">
        <f t="shared" ref="L23" si="3">SUM(L14:L22)</f>
        <v>70.419999999999987</v>
      </c>
    </row>
    <row r="24" spans="1:12" ht="15.75" thickBot="1">
      <c r="A24" s="29">
        <f>A6</f>
        <v>1</v>
      </c>
      <c r="B24" s="30">
        <f>B6</f>
        <v>1</v>
      </c>
      <c r="C24" s="77" t="s">
        <v>4</v>
      </c>
      <c r="D24" s="78"/>
      <c r="E24" s="31"/>
      <c r="F24" s="32">
        <f>F13+F23</f>
        <v>1420</v>
      </c>
      <c r="G24" s="32">
        <f t="shared" ref="G24:J24" si="4">G13+G23</f>
        <v>63.189999999999991</v>
      </c>
      <c r="H24" s="32">
        <f t="shared" si="4"/>
        <v>45.03</v>
      </c>
      <c r="I24" s="32">
        <f t="shared" si="4"/>
        <v>268.91999999999996</v>
      </c>
      <c r="J24" s="32">
        <f t="shared" si="4"/>
        <v>1494.34</v>
      </c>
      <c r="K24" s="32"/>
      <c r="L24" s="32">
        <f t="shared" ref="L24" si="5">L13+L23</f>
        <v>127.27999999999999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53" t="s">
        <v>70</v>
      </c>
      <c r="F25" s="56">
        <v>150</v>
      </c>
      <c r="G25" s="56">
        <v>7.46</v>
      </c>
      <c r="H25" s="56">
        <v>5.61</v>
      </c>
      <c r="I25" s="59">
        <v>35.840000000000003</v>
      </c>
      <c r="J25" s="56">
        <v>230.45</v>
      </c>
      <c r="K25" s="62" t="s">
        <v>63</v>
      </c>
      <c r="L25" s="75">
        <v>9.5399999999999991</v>
      </c>
    </row>
    <row r="26" spans="1:12" ht="15">
      <c r="A26" s="14"/>
      <c r="B26" s="15"/>
      <c r="C26" s="11"/>
      <c r="D26" s="7" t="s">
        <v>22</v>
      </c>
      <c r="E26" s="54" t="s">
        <v>71</v>
      </c>
      <c r="F26" s="57">
        <v>200</v>
      </c>
      <c r="G26" s="57">
        <v>2.64</v>
      </c>
      <c r="H26" s="57">
        <v>2.79</v>
      </c>
      <c r="I26" s="60">
        <v>24.11</v>
      </c>
      <c r="J26" s="57">
        <v>108.9</v>
      </c>
      <c r="K26" s="50" t="s">
        <v>64</v>
      </c>
      <c r="L26" s="63">
        <v>14.7</v>
      </c>
    </row>
    <row r="27" spans="1:12" ht="15">
      <c r="A27" s="14"/>
      <c r="B27" s="15"/>
      <c r="C27" s="11"/>
      <c r="D27" s="7" t="s">
        <v>23</v>
      </c>
      <c r="E27" s="54" t="s">
        <v>42</v>
      </c>
      <c r="F27" s="57">
        <v>50</v>
      </c>
      <c r="G27" s="57">
        <v>3.84</v>
      </c>
      <c r="H27" s="57">
        <v>0.47</v>
      </c>
      <c r="I27" s="60">
        <v>23.65</v>
      </c>
      <c r="J27" s="57">
        <v>114.17</v>
      </c>
      <c r="K27" s="50" t="s">
        <v>47</v>
      </c>
      <c r="L27" s="63">
        <v>2.69</v>
      </c>
    </row>
    <row r="28" spans="1:12" ht="15">
      <c r="A28" s="14"/>
      <c r="B28" s="15"/>
      <c r="C28" s="11"/>
      <c r="D28" s="50"/>
      <c r="E28" s="54" t="s">
        <v>72</v>
      </c>
      <c r="F28" s="57">
        <v>100</v>
      </c>
      <c r="G28" s="57">
        <v>9.5</v>
      </c>
      <c r="H28" s="57">
        <v>14.16</v>
      </c>
      <c r="I28" s="60">
        <v>1.76</v>
      </c>
      <c r="J28" s="57">
        <v>172.95</v>
      </c>
      <c r="K28" s="50" t="s">
        <v>65</v>
      </c>
      <c r="L28" s="63">
        <v>22.37</v>
      </c>
    </row>
    <row r="29" spans="1:12" ht="15.75" thickBot="1">
      <c r="A29" s="14"/>
      <c r="B29" s="15"/>
      <c r="C29" s="11"/>
      <c r="D29" s="51"/>
      <c r="E29" s="55" t="s">
        <v>73</v>
      </c>
      <c r="F29" s="58">
        <v>20</v>
      </c>
      <c r="G29" s="58">
        <v>4.6399999999999997</v>
      </c>
      <c r="H29" s="58">
        <v>5.9</v>
      </c>
      <c r="I29" s="61">
        <v>0.86</v>
      </c>
      <c r="J29" s="58">
        <v>71.66</v>
      </c>
      <c r="K29" s="51" t="s">
        <v>66</v>
      </c>
      <c r="L29" s="64">
        <v>10.93</v>
      </c>
    </row>
    <row r="30" spans="1:12" ht="15">
      <c r="A30" s="14"/>
      <c r="B30" s="15"/>
      <c r="C30" s="11"/>
      <c r="D30" s="52" t="s">
        <v>24</v>
      </c>
      <c r="E30" s="53" t="s">
        <v>74</v>
      </c>
      <c r="F30" s="56">
        <v>50</v>
      </c>
      <c r="G30" s="56">
        <v>3.3</v>
      </c>
      <c r="H30" s="56"/>
      <c r="I30" s="59">
        <v>37</v>
      </c>
      <c r="J30" s="56">
        <v>175</v>
      </c>
      <c r="K30" s="62"/>
      <c r="L30" s="75">
        <v>8.67</v>
      </c>
    </row>
    <row r="31" spans="1:12" ht="15">
      <c r="A31" s="14"/>
      <c r="B31" s="15"/>
      <c r="C31" s="11"/>
      <c r="D31" s="50"/>
      <c r="E31" s="54"/>
      <c r="F31" s="57"/>
      <c r="G31" s="57"/>
      <c r="H31" s="57"/>
      <c r="I31" s="60"/>
      <c r="J31" s="57"/>
      <c r="K31" s="50"/>
      <c r="L31" s="63"/>
    </row>
    <row r="32" spans="1:12" ht="15.75" thickBot="1">
      <c r="A32" s="16"/>
      <c r="B32" s="17"/>
      <c r="C32" s="8"/>
      <c r="D32" s="51"/>
      <c r="E32" s="55"/>
      <c r="F32" s="58"/>
      <c r="G32" s="58"/>
      <c r="H32" s="58"/>
      <c r="I32" s="61"/>
      <c r="J32" s="58"/>
      <c r="K32" s="51"/>
      <c r="L32" s="64"/>
    </row>
    <row r="33" spans="1:12" ht="15">
      <c r="A33" s="13">
        <f>A25</f>
        <v>1</v>
      </c>
      <c r="B33" s="13">
        <f>B25</f>
        <v>2</v>
      </c>
      <c r="C33" s="10" t="s">
        <v>25</v>
      </c>
      <c r="D33" s="8" t="s">
        <v>26</v>
      </c>
      <c r="E33" s="67" t="s">
        <v>75</v>
      </c>
      <c r="F33" s="68">
        <v>85</v>
      </c>
      <c r="G33" s="68">
        <v>21.1</v>
      </c>
      <c r="H33" s="68">
        <v>13.6</v>
      </c>
      <c r="I33" s="70"/>
      <c r="J33" s="68">
        <v>206.25</v>
      </c>
      <c r="K33" s="72" t="s">
        <v>67</v>
      </c>
      <c r="L33" s="73">
        <v>32.78</v>
      </c>
    </row>
    <row r="34" spans="1:12" ht="15">
      <c r="A34" s="14"/>
      <c r="B34" s="15"/>
      <c r="C34" s="11"/>
      <c r="D34" s="7" t="s">
        <v>27</v>
      </c>
      <c r="E34" s="54" t="s">
        <v>76</v>
      </c>
      <c r="F34" s="57">
        <v>250</v>
      </c>
      <c r="G34" s="57">
        <v>2.62</v>
      </c>
      <c r="H34" s="57">
        <v>3.38</v>
      </c>
      <c r="I34" s="60">
        <v>15.97</v>
      </c>
      <c r="J34" s="57">
        <v>106.6</v>
      </c>
      <c r="K34" s="50" t="s">
        <v>68</v>
      </c>
      <c r="L34" s="63">
        <v>10.19</v>
      </c>
    </row>
    <row r="35" spans="1:12" ht="15">
      <c r="A35" s="14"/>
      <c r="B35" s="15"/>
      <c r="C35" s="11"/>
      <c r="D35" s="7" t="s">
        <v>28</v>
      </c>
      <c r="E35" s="54" t="s">
        <v>77</v>
      </c>
      <c r="F35" s="57">
        <v>150</v>
      </c>
      <c r="G35" s="57">
        <v>6.6</v>
      </c>
      <c r="H35" s="57">
        <v>4.38</v>
      </c>
      <c r="I35" s="60">
        <v>35.270000000000003</v>
      </c>
      <c r="J35" s="57">
        <v>213.73</v>
      </c>
      <c r="K35" s="50" t="s">
        <v>63</v>
      </c>
      <c r="L35" s="63">
        <v>9.89</v>
      </c>
    </row>
    <row r="36" spans="1:12" ht="15">
      <c r="A36" s="14"/>
      <c r="B36" s="15"/>
      <c r="C36" s="11"/>
      <c r="D36" s="7" t="s">
        <v>29</v>
      </c>
      <c r="E36" s="54" t="s">
        <v>78</v>
      </c>
      <c r="F36" s="57">
        <v>50</v>
      </c>
      <c r="G36" s="57">
        <v>1</v>
      </c>
      <c r="H36" s="57">
        <v>2.5099999999999998</v>
      </c>
      <c r="I36" s="60">
        <v>4.91</v>
      </c>
      <c r="J36" s="57">
        <v>46.26</v>
      </c>
      <c r="K36" s="50" t="s">
        <v>69</v>
      </c>
      <c r="L36" s="63">
        <v>7.84</v>
      </c>
    </row>
    <row r="37" spans="1:12" ht="15">
      <c r="A37" s="14"/>
      <c r="B37" s="15"/>
      <c r="C37" s="11"/>
      <c r="D37" s="7" t="s">
        <v>51</v>
      </c>
      <c r="E37" s="54"/>
      <c r="F37" s="57"/>
      <c r="G37" s="57"/>
      <c r="H37" s="57"/>
      <c r="I37" s="60"/>
      <c r="J37" s="57"/>
      <c r="K37" s="50"/>
      <c r="L37" s="63"/>
    </row>
    <row r="38" spans="1:12" ht="15">
      <c r="A38" s="14"/>
      <c r="B38" s="15"/>
      <c r="C38" s="11"/>
      <c r="D38" s="7" t="s">
        <v>31</v>
      </c>
      <c r="E38" s="54" t="s">
        <v>42</v>
      </c>
      <c r="F38" s="57">
        <v>50</v>
      </c>
      <c r="G38" s="57">
        <v>3.84</v>
      </c>
      <c r="H38" s="57">
        <v>0.47</v>
      </c>
      <c r="I38" s="60">
        <v>23.65</v>
      </c>
      <c r="J38" s="57">
        <v>114.17</v>
      </c>
      <c r="K38" s="50" t="s">
        <v>47</v>
      </c>
      <c r="L38" s="63">
        <v>2.69</v>
      </c>
    </row>
    <row r="39" spans="1:12" ht="15.75" thickBot="1">
      <c r="A39" s="14"/>
      <c r="B39" s="15"/>
      <c r="C39" s="11"/>
      <c r="D39" s="55" t="s">
        <v>22</v>
      </c>
      <c r="E39" s="55" t="s">
        <v>79</v>
      </c>
      <c r="F39" s="58">
        <v>200</v>
      </c>
      <c r="G39" s="58">
        <v>1.1599999999999999</v>
      </c>
      <c r="H39" s="58">
        <v>0.3</v>
      </c>
      <c r="I39" s="61">
        <v>47.26</v>
      </c>
      <c r="J39" s="58">
        <v>196.38</v>
      </c>
      <c r="K39" s="51" t="s">
        <v>62</v>
      </c>
      <c r="L39" s="64">
        <v>7.61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785</v>
      </c>
      <c r="G42" s="19">
        <f t="shared" ref="G42" si="6">SUM(G33:G41)</f>
        <v>36.319999999999993</v>
      </c>
      <c r="H42" s="19">
        <f t="shared" ref="H42" si="7">SUM(H33:H41)</f>
        <v>24.639999999999997</v>
      </c>
      <c r="I42" s="19">
        <f t="shared" ref="I42" si="8">SUM(I33:I41)</f>
        <v>127.06</v>
      </c>
      <c r="J42" s="19">
        <f t="shared" ref="J42:L42" si="9">SUM(J33:J41)</f>
        <v>883.39</v>
      </c>
      <c r="K42" s="25"/>
      <c r="L42" s="19">
        <f t="shared" si="9"/>
        <v>71</v>
      </c>
    </row>
    <row r="43" spans="1:12" ht="15.75" customHeight="1">
      <c r="A43" s="33">
        <f>A25</f>
        <v>1</v>
      </c>
      <c r="B43" s="33">
        <f>B25</f>
        <v>2</v>
      </c>
      <c r="C43" s="77" t="s">
        <v>4</v>
      </c>
      <c r="D43" s="78"/>
      <c r="E43" s="31"/>
      <c r="F43" s="32">
        <f>F32+F42</f>
        <v>785</v>
      </c>
      <c r="G43" s="32">
        <f t="shared" ref="G43" si="10">G32+G42</f>
        <v>36.319999999999993</v>
      </c>
      <c r="H43" s="32">
        <f t="shared" ref="H43" si="11">H32+H42</f>
        <v>24.639999999999997</v>
      </c>
      <c r="I43" s="32">
        <f t="shared" ref="I43" si="12">I32+I42</f>
        <v>127.06</v>
      </c>
      <c r="J43" s="32">
        <f t="shared" ref="J43:L43" si="13">J32+J42</f>
        <v>883.39</v>
      </c>
      <c r="K43" s="32"/>
      <c r="L43" s="32">
        <f t="shared" si="13"/>
        <v>71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4">SUM(G44:G50)</f>
        <v>0</v>
      </c>
      <c r="H51" s="19">
        <f t="shared" ref="H51" si="15">SUM(H44:H50)</f>
        <v>0</v>
      </c>
      <c r="I51" s="19">
        <f t="shared" ref="I51" si="16">SUM(I44:I50)</f>
        <v>0</v>
      </c>
      <c r="J51" s="19">
        <f t="shared" ref="J51:L51" si="17">SUM(J44:J50)</f>
        <v>0</v>
      </c>
      <c r="K51" s="25"/>
      <c r="L51" s="19">
        <f t="shared" si="17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18">SUM(G52:G60)</f>
        <v>0</v>
      </c>
      <c r="H61" s="19">
        <f t="shared" ref="H61" si="19">SUM(H52:H60)</f>
        <v>0</v>
      </c>
      <c r="I61" s="19">
        <f t="shared" ref="I61" si="20">SUM(I52:I60)</f>
        <v>0</v>
      </c>
      <c r="J61" s="19">
        <f t="shared" ref="J61:L61" si="21">SUM(J52:J60)</f>
        <v>0</v>
      </c>
      <c r="K61" s="25"/>
      <c r="L61" s="19">
        <f t="shared" si="21"/>
        <v>0</v>
      </c>
    </row>
    <row r="62" spans="1:12" ht="15.75" customHeight="1" thickBot="1">
      <c r="A62" s="29">
        <f>A44</f>
        <v>1</v>
      </c>
      <c r="B62" s="30">
        <f>B44</f>
        <v>3</v>
      </c>
      <c r="C62" s="77" t="s">
        <v>4</v>
      </c>
      <c r="D62" s="78"/>
      <c r="E62" s="31"/>
      <c r="F62" s="32">
        <f>F51+F61</f>
        <v>0</v>
      </c>
      <c r="G62" s="32">
        <f t="shared" ref="G62" si="22">G51+G61</f>
        <v>0</v>
      </c>
      <c r="H62" s="32">
        <f t="shared" ref="H62" si="23">H51+H61</f>
        <v>0</v>
      </c>
      <c r="I62" s="32">
        <f t="shared" ref="I62" si="24">I51+I61</f>
        <v>0</v>
      </c>
      <c r="J62" s="32">
        <f t="shared" ref="J62:L62" si="25">J51+J61</f>
        <v>0</v>
      </c>
      <c r="K62" s="32"/>
      <c r="L62" s="32">
        <f t="shared" si="25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53" t="s">
        <v>80</v>
      </c>
      <c r="F63" s="56">
        <v>150</v>
      </c>
      <c r="G63" s="56">
        <v>6.6</v>
      </c>
      <c r="H63" s="56">
        <v>4.38</v>
      </c>
      <c r="I63" s="59">
        <v>35.270000000000003</v>
      </c>
      <c r="J63" s="56">
        <v>213.73</v>
      </c>
      <c r="K63" s="62" t="s">
        <v>63</v>
      </c>
      <c r="L63" s="75">
        <v>9.89</v>
      </c>
    </row>
    <row r="64" spans="1:12" ht="15">
      <c r="A64" s="23"/>
      <c r="B64" s="15"/>
      <c r="C64" s="11"/>
      <c r="D64" s="7" t="s">
        <v>22</v>
      </c>
      <c r="E64" s="54" t="s">
        <v>81</v>
      </c>
      <c r="F64" s="57">
        <v>200</v>
      </c>
      <c r="G64" s="57">
        <v>1.4</v>
      </c>
      <c r="H64" s="57">
        <v>1.6</v>
      </c>
      <c r="I64" s="60">
        <v>16.399999999999999</v>
      </c>
      <c r="J64" s="57">
        <v>86</v>
      </c>
      <c r="K64" s="50" t="s">
        <v>84</v>
      </c>
      <c r="L64" s="63">
        <v>6.48</v>
      </c>
    </row>
    <row r="65" spans="1:12" ht="15">
      <c r="A65" s="23"/>
      <c r="B65" s="15"/>
      <c r="C65" s="11"/>
      <c r="D65" s="7" t="s">
        <v>23</v>
      </c>
      <c r="E65" s="54" t="s">
        <v>42</v>
      </c>
      <c r="F65" s="57">
        <v>50</v>
      </c>
      <c r="G65" s="57">
        <v>3.84</v>
      </c>
      <c r="H65" s="57">
        <v>0.47</v>
      </c>
      <c r="I65" s="60">
        <v>23.65</v>
      </c>
      <c r="J65" s="57">
        <v>114.17</v>
      </c>
      <c r="K65" s="50" t="s">
        <v>47</v>
      </c>
      <c r="L65" s="63">
        <v>2.69</v>
      </c>
    </row>
    <row r="66" spans="1:12" ht="15">
      <c r="A66" s="23"/>
      <c r="B66" s="15"/>
      <c r="C66" s="11"/>
      <c r="D66" s="50"/>
      <c r="E66" s="54" t="s">
        <v>75</v>
      </c>
      <c r="F66" s="57">
        <v>90</v>
      </c>
      <c r="G66" s="57">
        <v>21.1</v>
      </c>
      <c r="H66" s="57">
        <v>13.6</v>
      </c>
      <c r="I66" s="60"/>
      <c r="J66" s="57">
        <v>206.25</v>
      </c>
      <c r="K66" s="50" t="s">
        <v>67</v>
      </c>
      <c r="L66" s="63">
        <v>34.630000000000003</v>
      </c>
    </row>
    <row r="67" spans="1:12" ht="15.75" thickBot="1">
      <c r="A67" s="23"/>
      <c r="B67" s="15"/>
      <c r="C67" s="11"/>
      <c r="D67" s="51"/>
      <c r="E67" s="55" t="s">
        <v>82</v>
      </c>
      <c r="F67" s="58">
        <v>136</v>
      </c>
      <c r="G67" s="58">
        <v>1.5</v>
      </c>
      <c r="H67" s="58">
        <v>0.5</v>
      </c>
      <c r="I67" s="61">
        <v>21</v>
      </c>
      <c r="J67" s="58">
        <v>95</v>
      </c>
      <c r="K67" s="51" t="s">
        <v>85</v>
      </c>
      <c r="L67" s="64">
        <v>17.149999999999999</v>
      </c>
    </row>
    <row r="68" spans="1:12" ht="15">
      <c r="A68" s="23"/>
      <c r="B68" s="15"/>
      <c r="C68" s="11"/>
      <c r="D68" s="52" t="s">
        <v>24</v>
      </c>
      <c r="E68" s="53"/>
      <c r="F68" s="56"/>
      <c r="G68" s="56"/>
      <c r="H68" s="56"/>
      <c r="I68" s="59"/>
      <c r="J68" s="56"/>
      <c r="K68" s="62"/>
      <c r="L68" s="75"/>
    </row>
    <row r="69" spans="1:12" ht="15">
      <c r="A69" s="23"/>
      <c r="B69" s="15"/>
      <c r="C69" s="11"/>
      <c r="D69" s="50"/>
      <c r="E69" s="54"/>
      <c r="F69" s="57"/>
      <c r="G69" s="57"/>
      <c r="H69" s="57"/>
      <c r="I69" s="60"/>
      <c r="J69" s="57"/>
      <c r="K69" s="50"/>
      <c r="L69" s="63"/>
    </row>
    <row r="70" spans="1:12" ht="15.75" thickBot="1">
      <c r="A70" s="24"/>
      <c r="B70" s="17"/>
      <c r="C70" s="8"/>
      <c r="D70" s="51"/>
      <c r="E70" s="55"/>
      <c r="F70" s="58"/>
      <c r="G70" s="58"/>
      <c r="H70" s="58"/>
      <c r="I70" s="61"/>
      <c r="J70" s="58"/>
      <c r="K70" s="51"/>
      <c r="L70" s="64"/>
    </row>
    <row r="71" spans="1:12" ht="15">
      <c r="A71" s="26">
        <f>A63</f>
        <v>1</v>
      </c>
      <c r="B71" s="13">
        <f>B63</f>
        <v>4</v>
      </c>
      <c r="C71" s="10" t="s">
        <v>25</v>
      </c>
      <c r="D71" s="8" t="s">
        <v>26</v>
      </c>
      <c r="E71" s="67" t="s">
        <v>75</v>
      </c>
      <c r="F71" s="68">
        <v>70</v>
      </c>
      <c r="G71" s="68">
        <v>21.1</v>
      </c>
      <c r="H71" s="68">
        <v>13.6</v>
      </c>
      <c r="I71" s="70"/>
      <c r="J71" s="68">
        <v>206.25</v>
      </c>
      <c r="K71" s="72" t="s">
        <v>67</v>
      </c>
      <c r="L71" s="73">
        <v>26.93</v>
      </c>
    </row>
    <row r="72" spans="1:12" ht="15">
      <c r="A72" s="23"/>
      <c r="B72" s="15"/>
      <c r="C72" s="11"/>
      <c r="D72" s="7" t="s">
        <v>27</v>
      </c>
      <c r="E72" s="54" t="s">
        <v>83</v>
      </c>
      <c r="F72" s="57">
        <v>250</v>
      </c>
      <c r="G72" s="57">
        <v>1.81</v>
      </c>
      <c r="H72" s="57">
        <v>4.91</v>
      </c>
      <c r="I72" s="60">
        <v>125.5</v>
      </c>
      <c r="J72" s="57">
        <v>102.5</v>
      </c>
      <c r="K72" s="50" t="s">
        <v>86</v>
      </c>
      <c r="L72" s="63">
        <v>9.3800000000000008</v>
      </c>
    </row>
    <row r="73" spans="1:12" ht="15">
      <c r="A73" s="23"/>
      <c r="B73" s="15"/>
      <c r="C73" s="11"/>
      <c r="D73" s="7" t="s">
        <v>28</v>
      </c>
      <c r="E73" s="54" t="s">
        <v>70</v>
      </c>
      <c r="F73" s="57">
        <v>150</v>
      </c>
      <c r="G73" s="57">
        <v>7.46</v>
      </c>
      <c r="H73" s="57">
        <v>5.61</v>
      </c>
      <c r="I73" s="60">
        <v>35.840000000000003</v>
      </c>
      <c r="J73" s="57">
        <v>230.45</v>
      </c>
      <c r="K73" s="50" t="s">
        <v>63</v>
      </c>
      <c r="L73" s="63">
        <v>9.6999999999999993</v>
      </c>
    </row>
    <row r="74" spans="1:12" ht="15">
      <c r="A74" s="23"/>
      <c r="B74" s="15"/>
      <c r="C74" s="11"/>
      <c r="D74" s="7" t="s">
        <v>29</v>
      </c>
      <c r="E74" s="54"/>
      <c r="F74" s="57"/>
      <c r="G74" s="57"/>
      <c r="H74" s="57"/>
      <c r="I74" s="60"/>
      <c r="J74" s="57"/>
      <c r="K74" s="50"/>
      <c r="L74" s="63"/>
    </row>
    <row r="75" spans="1:12" ht="15">
      <c r="A75" s="23"/>
      <c r="B75" s="15"/>
      <c r="C75" s="11"/>
      <c r="D75" s="7" t="s">
        <v>51</v>
      </c>
      <c r="E75" s="54"/>
      <c r="F75" s="57"/>
      <c r="G75" s="57"/>
      <c r="H75" s="57"/>
      <c r="I75" s="60"/>
      <c r="J75" s="57"/>
      <c r="K75" s="50"/>
      <c r="L75" s="63"/>
    </row>
    <row r="76" spans="1:12" ht="15">
      <c r="A76" s="23"/>
      <c r="B76" s="15"/>
      <c r="C76" s="11"/>
      <c r="D76" s="7" t="s">
        <v>31</v>
      </c>
      <c r="E76" s="54" t="s">
        <v>42</v>
      </c>
      <c r="F76" s="57">
        <v>50</v>
      </c>
      <c r="G76" s="57">
        <v>3.84</v>
      </c>
      <c r="H76" s="57">
        <v>0.47</v>
      </c>
      <c r="I76" s="60">
        <v>23.65</v>
      </c>
      <c r="J76" s="57">
        <v>114.17</v>
      </c>
      <c r="K76" s="50" t="s">
        <v>47</v>
      </c>
      <c r="L76" s="63">
        <v>2.69</v>
      </c>
    </row>
    <row r="77" spans="1:12" ht="15.75" thickBot="1">
      <c r="A77" s="23"/>
      <c r="B77" s="15"/>
      <c r="C77" s="11"/>
      <c r="D77" s="55" t="s">
        <v>22</v>
      </c>
      <c r="E77" s="55" t="s">
        <v>79</v>
      </c>
      <c r="F77" s="58">
        <v>200</v>
      </c>
      <c r="G77" s="58">
        <v>1.1599999999999999</v>
      </c>
      <c r="H77" s="58">
        <v>0.3</v>
      </c>
      <c r="I77" s="61">
        <v>47.26</v>
      </c>
      <c r="J77" s="58">
        <v>196.38</v>
      </c>
      <c r="K77" s="51" t="s">
        <v>87</v>
      </c>
      <c r="L77" s="64">
        <v>7.61</v>
      </c>
    </row>
    <row r="78" spans="1:12" ht="15">
      <c r="A78" s="23"/>
      <c r="B78" s="15"/>
      <c r="C78" s="11"/>
      <c r="D78" s="6"/>
      <c r="E78" s="66" t="s">
        <v>82</v>
      </c>
      <c r="F78" s="69">
        <v>136</v>
      </c>
      <c r="G78" s="69">
        <v>1.5</v>
      </c>
      <c r="H78" s="69">
        <v>0.5</v>
      </c>
      <c r="I78" s="71">
        <v>21</v>
      </c>
      <c r="J78" s="69">
        <v>95</v>
      </c>
      <c r="K78" s="76" t="s">
        <v>85</v>
      </c>
      <c r="L78" s="74">
        <v>17.149999999999999</v>
      </c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856</v>
      </c>
      <c r="G80" s="19">
        <f t="shared" ref="G80" si="26">SUM(G71:G79)</f>
        <v>36.869999999999997</v>
      </c>
      <c r="H80" s="19">
        <f t="shared" ref="H80" si="27">SUM(H71:H79)</f>
        <v>25.389999999999997</v>
      </c>
      <c r="I80" s="19">
        <f t="shared" ref="I80" si="28">SUM(I71:I79)</f>
        <v>253.25</v>
      </c>
      <c r="J80" s="19">
        <f t="shared" ref="J80:L80" si="29">SUM(J71:J79)</f>
        <v>944.75</v>
      </c>
      <c r="K80" s="25"/>
      <c r="L80" s="19">
        <f t="shared" si="29"/>
        <v>73.460000000000008</v>
      </c>
    </row>
    <row r="81" spans="1:12" ht="15.75" customHeight="1" thickBot="1">
      <c r="A81" s="29">
        <f>A63</f>
        <v>1</v>
      </c>
      <c r="B81" s="30">
        <f>B63</f>
        <v>4</v>
      </c>
      <c r="C81" s="77" t="s">
        <v>4</v>
      </c>
      <c r="D81" s="78"/>
      <c r="E81" s="31"/>
      <c r="F81" s="32">
        <f>F70+F80</f>
        <v>856</v>
      </c>
      <c r="G81" s="32">
        <f t="shared" ref="G81" si="30">G70+G80</f>
        <v>36.869999999999997</v>
      </c>
      <c r="H81" s="32">
        <f t="shared" ref="H81" si="31">H70+H80</f>
        <v>25.389999999999997</v>
      </c>
      <c r="I81" s="32">
        <f t="shared" ref="I81" si="32">I70+I80</f>
        <v>253.25</v>
      </c>
      <c r="J81" s="32">
        <f t="shared" ref="J81:L81" si="33">J70+J80</f>
        <v>944.75</v>
      </c>
      <c r="K81" s="32"/>
      <c r="L81" s="32">
        <f t="shared" si="33"/>
        <v>73.460000000000008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3" t="s">
        <v>88</v>
      </c>
      <c r="F82" s="56">
        <v>150</v>
      </c>
      <c r="G82" s="56">
        <v>3.02</v>
      </c>
      <c r="H82" s="56">
        <v>4.16</v>
      </c>
      <c r="I82" s="59">
        <v>21.36</v>
      </c>
      <c r="J82" s="56">
        <v>135</v>
      </c>
      <c r="K82" s="62" t="s">
        <v>93</v>
      </c>
      <c r="L82" s="75">
        <v>8.9700000000000006</v>
      </c>
    </row>
    <row r="83" spans="1:12" ht="15">
      <c r="A83" s="23"/>
      <c r="B83" s="15"/>
      <c r="C83" s="11"/>
      <c r="D83" s="7" t="s">
        <v>22</v>
      </c>
      <c r="E83" s="54" t="s">
        <v>89</v>
      </c>
      <c r="F83" s="57">
        <v>200</v>
      </c>
      <c r="G83" s="57">
        <v>0.13</v>
      </c>
      <c r="H83" s="57">
        <v>0.02</v>
      </c>
      <c r="I83" s="60">
        <v>15.2</v>
      </c>
      <c r="J83" s="57">
        <v>62</v>
      </c>
      <c r="K83" s="50" t="s">
        <v>94</v>
      </c>
      <c r="L83" s="63">
        <v>2.19</v>
      </c>
    </row>
    <row r="84" spans="1:12" ht="15">
      <c r="A84" s="23"/>
      <c r="B84" s="15"/>
      <c r="C84" s="11"/>
      <c r="D84" s="7" t="s">
        <v>23</v>
      </c>
      <c r="E84" s="54" t="s">
        <v>42</v>
      </c>
      <c r="F84" s="57">
        <v>50</v>
      </c>
      <c r="G84" s="57">
        <v>3.84</v>
      </c>
      <c r="H84" s="57">
        <v>0.47</v>
      </c>
      <c r="I84" s="60">
        <v>23.65</v>
      </c>
      <c r="J84" s="57">
        <v>114.17</v>
      </c>
      <c r="K84" s="50" t="s">
        <v>47</v>
      </c>
      <c r="L84" s="63">
        <v>2.69</v>
      </c>
    </row>
    <row r="85" spans="1:12" ht="15">
      <c r="A85" s="23"/>
      <c r="B85" s="15"/>
      <c r="C85" s="11"/>
      <c r="D85" s="50"/>
      <c r="E85" s="54" t="s">
        <v>90</v>
      </c>
      <c r="F85" s="57">
        <v>90</v>
      </c>
      <c r="G85" s="57">
        <v>7.85</v>
      </c>
      <c r="H85" s="57">
        <v>11.78</v>
      </c>
      <c r="I85" s="60">
        <v>22.89</v>
      </c>
      <c r="J85" s="57">
        <v>209.6</v>
      </c>
      <c r="K85" s="50" t="s">
        <v>95</v>
      </c>
      <c r="L85" s="63">
        <v>39.869999999999997</v>
      </c>
    </row>
    <row r="86" spans="1:12" ht="15.75" thickBot="1">
      <c r="A86" s="23"/>
      <c r="B86" s="15"/>
      <c r="C86" s="11"/>
      <c r="D86" s="51"/>
      <c r="E86" s="55"/>
      <c r="F86" s="58"/>
      <c r="G86" s="58"/>
      <c r="H86" s="58"/>
      <c r="I86" s="61"/>
      <c r="J86" s="58"/>
      <c r="K86" s="51"/>
      <c r="L86" s="64"/>
    </row>
    <row r="87" spans="1:12" ht="15">
      <c r="A87" s="23"/>
      <c r="B87" s="15"/>
      <c r="C87" s="11"/>
      <c r="D87" s="52" t="s">
        <v>24</v>
      </c>
      <c r="E87" s="53" t="s">
        <v>91</v>
      </c>
      <c r="F87" s="56">
        <v>150</v>
      </c>
      <c r="G87" s="56">
        <v>0.4</v>
      </c>
      <c r="H87" s="56">
        <v>0.4</v>
      </c>
      <c r="I87" s="59">
        <v>9.67</v>
      </c>
      <c r="J87" s="56">
        <v>44.4</v>
      </c>
      <c r="K87" s="62" t="s">
        <v>96</v>
      </c>
      <c r="L87" s="75">
        <v>15.95</v>
      </c>
    </row>
    <row r="88" spans="1:12" ht="15">
      <c r="A88" s="23"/>
      <c r="B88" s="15"/>
      <c r="C88" s="11"/>
      <c r="D88" s="50"/>
      <c r="E88" s="54"/>
      <c r="F88" s="57"/>
      <c r="G88" s="57"/>
      <c r="H88" s="57"/>
      <c r="I88" s="60"/>
      <c r="J88" s="57"/>
      <c r="K88" s="50"/>
      <c r="L88" s="63"/>
    </row>
    <row r="89" spans="1:12" ht="15.75" thickBot="1">
      <c r="A89" s="24"/>
      <c r="B89" s="17"/>
      <c r="C89" s="8"/>
      <c r="D89" s="51"/>
      <c r="E89" s="55"/>
      <c r="F89" s="58"/>
      <c r="G89" s="58"/>
      <c r="H89" s="58"/>
      <c r="I89" s="61"/>
      <c r="J89" s="58"/>
      <c r="K89" s="51"/>
      <c r="L89" s="64"/>
    </row>
    <row r="90" spans="1:12" ht="15">
      <c r="A90" s="26">
        <f>A82</f>
        <v>1</v>
      </c>
      <c r="B90" s="13">
        <f>B82</f>
        <v>5</v>
      </c>
      <c r="C90" s="10" t="s">
        <v>25</v>
      </c>
      <c r="D90" s="8" t="s">
        <v>26</v>
      </c>
      <c r="E90" s="67" t="s">
        <v>92</v>
      </c>
      <c r="F90" s="68">
        <v>75</v>
      </c>
      <c r="G90" s="68">
        <v>13.36</v>
      </c>
      <c r="H90" s="68">
        <v>14.08</v>
      </c>
      <c r="I90" s="70">
        <v>3.27</v>
      </c>
      <c r="J90" s="68">
        <v>164</v>
      </c>
      <c r="K90" s="72" t="s">
        <v>97</v>
      </c>
      <c r="L90" s="73">
        <v>30.66</v>
      </c>
    </row>
    <row r="91" spans="1:12" ht="15">
      <c r="A91" s="23"/>
      <c r="B91" s="15"/>
      <c r="C91" s="11"/>
      <c r="D91" s="7" t="s">
        <v>27</v>
      </c>
      <c r="E91" s="54" t="s">
        <v>76</v>
      </c>
      <c r="F91" s="57">
        <v>250</v>
      </c>
      <c r="G91" s="57">
        <v>2.62</v>
      </c>
      <c r="H91" s="57">
        <v>3.38</v>
      </c>
      <c r="I91" s="60">
        <v>15.97</v>
      </c>
      <c r="J91" s="57">
        <v>106.6</v>
      </c>
      <c r="K91" s="50" t="s">
        <v>98</v>
      </c>
      <c r="L91" s="63">
        <v>10.19</v>
      </c>
    </row>
    <row r="92" spans="1:12" ht="15">
      <c r="A92" s="23"/>
      <c r="B92" s="15"/>
      <c r="C92" s="11"/>
      <c r="D92" s="7" t="s">
        <v>28</v>
      </c>
      <c r="E92" s="54" t="s">
        <v>88</v>
      </c>
      <c r="F92" s="57">
        <v>150</v>
      </c>
      <c r="G92" s="57">
        <v>3.02</v>
      </c>
      <c r="H92" s="57">
        <v>4.16</v>
      </c>
      <c r="I92" s="60">
        <v>21.36</v>
      </c>
      <c r="J92" s="57">
        <v>135</v>
      </c>
      <c r="K92" s="50" t="s">
        <v>93</v>
      </c>
      <c r="L92" s="63">
        <v>8.9700000000000006</v>
      </c>
    </row>
    <row r="93" spans="1:12" ht="15">
      <c r="A93" s="23"/>
      <c r="B93" s="15"/>
      <c r="C93" s="11"/>
      <c r="D93" s="7" t="s">
        <v>29</v>
      </c>
      <c r="E93" s="54"/>
      <c r="F93" s="57"/>
      <c r="G93" s="57"/>
      <c r="H93" s="57"/>
      <c r="I93" s="60"/>
      <c r="J93" s="57"/>
      <c r="K93" s="50"/>
      <c r="L93" s="63"/>
    </row>
    <row r="94" spans="1:12" ht="15">
      <c r="A94" s="23"/>
      <c r="B94" s="15"/>
      <c r="C94" s="11"/>
      <c r="D94" s="7" t="s">
        <v>51</v>
      </c>
      <c r="E94" s="54"/>
      <c r="F94" s="57"/>
      <c r="G94" s="57"/>
      <c r="H94" s="57"/>
      <c r="I94" s="60"/>
      <c r="J94" s="57"/>
      <c r="K94" s="50"/>
      <c r="L94" s="63"/>
    </row>
    <row r="95" spans="1:12" ht="15">
      <c r="A95" s="23"/>
      <c r="B95" s="15"/>
      <c r="C95" s="11"/>
      <c r="D95" s="7" t="s">
        <v>31</v>
      </c>
      <c r="E95" s="54" t="s">
        <v>42</v>
      </c>
      <c r="F95" s="57">
        <v>50</v>
      </c>
      <c r="G95" s="57">
        <v>3.84</v>
      </c>
      <c r="H95" s="57">
        <v>0.47</v>
      </c>
      <c r="I95" s="60">
        <v>23.65</v>
      </c>
      <c r="J95" s="57">
        <v>114.17</v>
      </c>
      <c r="K95" s="50" t="s">
        <v>47</v>
      </c>
      <c r="L95" s="63">
        <v>2.69</v>
      </c>
    </row>
    <row r="96" spans="1:12" ht="15.75" thickBot="1">
      <c r="A96" s="23"/>
      <c r="B96" s="15"/>
      <c r="C96" s="11"/>
      <c r="D96" s="55" t="s">
        <v>22</v>
      </c>
      <c r="E96" s="55" t="s">
        <v>79</v>
      </c>
      <c r="F96" s="58">
        <v>200</v>
      </c>
      <c r="G96" s="58">
        <v>1.1599999999999999</v>
      </c>
      <c r="H96" s="58">
        <v>0.3</v>
      </c>
      <c r="I96" s="61">
        <v>47.26</v>
      </c>
      <c r="J96" s="58">
        <v>196.38</v>
      </c>
      <c r="K96" s="51" t="s">
        <v>87</v>
      </c>
      <c r="L96" s="64">
        <v>7.61</v>
      </c>
    </row>
    <row r="97" spans="1:12" ht="15">
      <c r="A97" s="23"/>
      <c r="B97" s="15"/>
      <c r="C97" s="11"/>
      <c r="D97" s="6"/>
      <c r="E97" s="66"/>
      <c r="F97" s="69"/>
      <c r="G97" s="69"/>
      <c r="H97" s="69"/>
      <c r="I97" s="71"/>
      <c r="J97" s="69"/>
      <c r="K97" s="76"/>
      <c r="L97" s="74"/>
    </row>
    <row r="98" spans="1:12" ht="15.75" thickBot="1">
      <c r="A98" s="23"/>
      <c r="B98" s="15"/>
      <c r="C98" s="11"/>
      <c r="D98" s="6"/>
      <c r="E98" s="55" t="s">
        <v>91</v>
      </c>
      <c r="F98" s="58">
        <v>100</v>
      </c>
      <c r="G98" s="58">
        <v>0.4</v>
      </c>
      <c r="H98" s="58">
        <v>0.4</v>
      </c>
      <c r="I98" s="61">
        <v>9.67</v>
      </c>
      <c r="J98" s="58">
        <v>44.4</v>
      </c>
      <c r="K98" s="51" t="s">
        <v>96</v>
      </c>
      <c r="L98" s="64">
        <v>9.9700000000000006</v>
      </c>
    </row>
    <row r="99" spans="1:12" ht="15">
      <c r="A99" s="24"/>
      <c r="B99" s="17"/>
      <c r="C99" s="8"/>
      <c r="D99" s="18" t="s">
        <v>33</v>
      </c>
      <c r="E99" s="9"/>
      <c r="F99" s="19">
        <f>SUM(F90:F98)</f>
        <v>825</v>
      </c>
      <c r="G99" s="19">
        <f t="shared" ref="G99" si="34">SUM(G90:G98)</f>
        <v>24.4</v>
      </c>
      <c r="H99" s="19">
        <f t="shared" ref="H99" si="35">SUM(H90:H98)</f>
        <v>22.79</v>
      </c>
      <c r="I99" s="19">
        <f t="shared" ref="I99" si="36">SUM(I90:I98)</f>
        <v>121.17999999999999</v>
      </c>
      <c r="J99" s="19">
        <f t="shared" ref="J99:L99" si="37">SUM(J90:J98)</f>
        <v>760.55</v>
      </c>
      <c r="K99" s="25"/>
      <c r="L99" s="19">
        <f t="shared" si="37"/>
        <v>70.09</v>
      </c>
    </row>
    <row r="100" spans="1:12" ht="15.75" customHeight="1" thickBot="1">
      <c r="A100" s="29">
        <f>A82</f>
        <v>1</v>
      </c>
      <c r="B100" s="30">
        <f>B82</f>
        <v>5</v>
      </c>
      <c r="C100" s="77" t="s">
        <v>4</v>
      </c>
      <c r="D100" s="78"/>
      <c r="E100" s="31"/>
      <c r="F100" s="32">
        <f>F89+F99</f>
        <v>825</v>
      </c>
      <c r="G100" s="32">
        <f t="shared" ref="G100" si="38">G89+G99</f>
        <v>24.4</v>
      </c>
      <c r="H100" s="32">
        <f t="shared" ref="H100" si="39">H89+H99</f>
        <v>22.79</v>
      </c>
      <c r="I100" s="32">
        <f t="shared" ref="I100" si="40">I89+I99</f>
        <v>121.17999999999999</v>
      </c>
      <c r="J100" s="32">
        <f t="shared" ref="J100:L100" si="41">J89+J99</f>
        <v>760.55</v>
      </c>
      <c r="K100" s="32"/>
      <c r="L100" s="32">
        <f t="shared" si="41"/>
        <v>70.09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53" t="s">
        <v>55</v>
      </c>
      <c r="F101" s="56">
        <v>150</v>
      </c>
      <c r="G101" s="56">
        <v>5.52</v>
      </c>
      <c r="H101" s="56">
        <v>4.5199999999999996</v>
      </c>
      <c r="I101" s="59">
        <v>26.45</v>
      </c>
      <c r="J101" s="56">
        <v>168.45</v>
      </c>
      <c r="K101" s="62" t="s">
        <v>61</v>
      </c>
      <c r="L101" s="75">
        <v>10.99</v>
      </c>
    </row>
    <row r="102" spans="1:12" ht="15">
      <c r="A102" s="23"/>
      <c r="B102" s="15"/>
      <c r="C102" s="11"/>
      <c r="D102" s="7" t="s">
        <v>22</v>
      </c>
      <c r="E102" s="54" t="s">
        <v>99</v>
      </c>
      <c r="F102" s="57">
        <v>200</v>
      </c>
      <c r="G102" s="57">
        <v>2.64</v>
      </c>
      <c r="H102" s="57">
        <v>2.79</v>
      </c>
      <c r="I102" s="60">
        <v>24.11</v>
      </c>
      <c r="J102" s="57">
        <v>108.9</v>
      </c>
      <c r="K102" s="50" t="s">
        <v>64</v>
      </c>
      <c r="L102" s="63">
        <v>14.7</v>
      </c>
    </row>
    <row r="103" spans="1:12" ht="15">
      <c r="A103" s="23"/>
      <c r="B103" s="15"/>
      <c r="C103" s="11"/>
      <c r="D103" s="7" t="s">
        <v>23</v>
      </c>
      <c r="E103" s="54" t="s">
        <v>42</v>
      </c>
      <c r="F103" s="57">
        <v>50</v>
      </c>
      <c r="G103" s="57">
        <v>3.84</v>
      </c>
      <c r="H103" s="57">
        <v>0.47</v>
      </c>
      <c r="I103" s="60">
        <v>23.65</v>
      </c>
      <c r="J103" s="57">
        <v>114.17</v>
      </c>
      <c r="K103" s="50" t="s">
        <v>47</v>
      </c>
      <c r="L103" s="63">
        <v>2.69</v>
      </c>
    </row>
    <row r="104" spans="1:12" ht="15">
      <c r="A104" s="23"/>
      <c r="B104" s="15"/>
      <c r="C104" s="11"/>
      <c r="D104" s="50"/>
      <c r="E104" s="54" t="s">
        <v>78</v>
      </c>
      <c r="F104" s="57">
        <v>100</v>
      </c>
      <c r="G104" s="57">
        <v>1</v>
      </c>
      <c r="H104" s="57">
        <v>2.5099999999999998</v>
      </c>
      <c r="I104" s="60">
        <v>4.91</v>
      </c>
      <c r="J104" s="57">
        <v>46.26</v>
      </c>
      <c r="K104" s="50" t="s">
        <v>69</v>
      </c>
      <c r="L104" s="63">
        <v>13.31</v>
      </c>
    </row>
    <row r="105" spans="1:12" ht="15.75" thickBot="1">
      <c r="A105" s="23"/>
      <c r="B105" s="15"/>
      <c r="C105" s="11"/>
      <c r="D105" s="51"/>
      <c r="E105" s="55" t="s">
        <v>100</v>
      </c>
      <c r="F105" s="58">
        <v>1</v>
      </c>
      <c r="G105" s="58">
        <v>5.0999999999999996</v>
      </c>
      <c r="H105" s="58">
        <v>4.5999999999999996</v>
      </c>
      <c r="I105" s="61">
        <v>0.3</v>
      </c>
      <c r="J105" s="58">
        <v>63</v>
      </c>
      <c r="K105" s="51"/>
      <c r="L105" s="64">
        <v>7.25</v>
      </c>
    </row>
    <row r="106" spans="1:12" ht="15">
      <c r="A106" s="23"/>
      <c r="B106" s="15"/>
      <c r="C106" s="11"/>
      <c r="D106" s="52" t="s">
        <v>24</v>
      </c>
      <c r="E106" s="53" t="s">
        <v>101</v>
      </c>
      <c r="F106" s="56">
        <v>20</v>
      </c>
      <c r="G106" s="56">
        <v>4.6399999999999997</v>
      </c>
      <c r="H106" s="56">
        <v>5.9</v>
      </c>
      <c r="I106" s="59">
        <v>0.86</v>
      </c>
      <c r="J106" s="56">
        <v>71.66</v>
      </c>
      <c r="K106" s="62" t="s">
        <v>66</v>
      </c>
      <c r="L106" s="75">
        <v>10.199999999999999</v>
      </c>
    </row>
    <row r="107" spans="1:12" ht="15">
      <c r="A107" s="23"/>
      <c r="B107" s="15"/>
      <c r="C107" s="11"/>
      <c r="D107" s="50"/>
      <c r="E107" s="54" t="s">
        <v>102</v>
      </c>
      <c r="F107" s="57">
        <v>48</v>
      </c>
      <c r="G107" s="57">
        <v>0.1</v>
      </c>
      <c r="H107" s="57">
        <v>0.4</v>
      </c>
      <c r="I107" s="60">
        <v>42.3</v>
      </c>
      <c r="J107" s="57">
        <v>54</v>
      </c>
      <c r="K107" s="50"/>
      <c r="L107" s="63">
        <v>12.02</v>
      </c>
    </row>
    <row r="108" spans="1:12" ht="15.75" thickBot="1">
      <c r="A108" s="24"/>
      <c r="B108" s="17"/>
      <c r="C108" s="8"/>
      <c r="D108" s="51"/>
      <c r="E108" s="55"/>
      <c r="F108" s="58"/>
      <c r="G108" s="58"/>
      <c r="H108" s="58"/>
      <c r="I108" s="61"/>
      <c r="J108" s="58"/>
      <c r="K108" s="51"/>
      <c r="L108" s="64"/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8" t="s">
        <v>26</v>
      </c>
      <c r="E109" s="67" t="s">
        <v>75</v>
      </c>
      <c r="F109" s="68">
        <v>100</v>
      </c>
      <c r="G109" s="68">
        <v>21.1</v>
      </c>
      <c r="H109" s="68">
        <v>13.6</v>
      </c>
      <c r="I109" s="70"/>
      <c r="J109" s="68">
        <v>206.25</v>
      </c>
      <c r="K109" s="72" t="s">
        <v>103</v>
      </c>
      <c r="L109" s="73">
        <v>38.479999999999997</v>
      </c>
    </row>
    <row r="110" spans="1:12" ht="15">
      <c r="A110" s="23"/>
      <c r="B110" s="15"/>
      <c r="C110" s="11"/>
      <c r="D110" s="7" t="s">
        <v>27</v>
      </c>
      <c r="E110" s="54" t="s">
        <v>83</v>
      </c>
      <c r="F110" s="57">
        <v>250</v>
      </c>
      <c r="G110" s="57">
        <v>1.81</v>
      </c>
      <c r="H110" s="57">
        <v>4.91</v>
      </c>
      <c r="I110" s="60">
        <v>125.5</v>
      </c>
      <c r="J110" s="57">
        <v>102.5</v>
      </c>
      <c r="K110" s="50" t="s">
        <v>86</v>
      </c>
      <c r="L110" s="63">
        <v>9.4</v>
      </c>
    </row>
    <row r="111" spans="1:12" ht="15">
      <c r="A111" s="23"/>
      <c r="B111" s="15"/>
      <c r="C111" s="11"/>
      <c r="D111" s="7" t="s">
        <v>28</v>
      </c>
      <c r="E111" s="54" t="s">
        <v>55</v>
      </c>
      <c r="F111" s="57">
        <v>150</v>
      </c>
      <c r="G111" s="57">
        <v>5.52</v>
      </c>
      <c r="H111" s="57">
        <v>4.5199999999999996</v>
      </c>
      <c r="I111" s="60">
        <v>26.45</v>
      </c>
      <c r="J111" s="57">
        <v>168.45</v>
      </c>
      <c r="K111" s="50" t="s">
        <v>61</v>
      </c>
      <c r="L111" s="63">
        <v>10.99</v>
      </c>
    </row>
    <row r="112" spans="1:12" ht="15">
      <c r="A112" s="23"/>
      <c r="B112" s="15"/>
      <c r="C112" s="11"/>
      <c r="D112" s="7" t="s">
        <v>29</v>
      </c>
      <c r="E112" s="54"/>
      <c r="F112" s="57"/>
      <c r="G112" s="57"/>
      <c r="H112" s="57"/>
      <c r="I112" s="60"/>
      <c r="J112" s="57"/>
      <c r="K112" s="50"/>
      <c r="L112" s="63"/>
    </row>
    <row r="113" spans="1:12" ht="15">
      <c r="A113" s="23"/>
      <c r="B113" s="15"/>
      <c r="C113" s="11"/>
      <c r="D113" s="7" t="s">
        <v>51</v>
      </c>
      <c r="E113" s="54"/>
      <c r="F113" s="57"/>
      <c r="G113" s="57"/>
      <c r="H113" s="57"/>
      <c r="I113" s="60"/>
      <c r="J113" s="57"/>
      <c r="K113" s="50"/>
      <c r="L113" s="63"/>
    </row>
    <row r="114" spans="1:12" ht="15">
      <c r="A114" s="23"/>
      <c r="B114" s="15"/>
      <c r="C114" s="11"/>
      <c r="D114" s="7" t="s">
        <v>31</v>
      </c>
      <c r="E114" s="54" t="s">
        <v>42</v>
      </c>
      <c r="F114" s="57">
        <v>50</v>
      </c>
      <c r="G114" s="57">
        <v>3.84</v>
      </c>
      <c r="H114" s="57">
        <v>0.47</v>
      </c>
      <c r="I114" s="60">
        <v>23.65</v>
      </c>
      <c r="J114" s="57">
        <v>114.17</v>
      </c>
      <c r="K114" s="50" t="s">
        <v>47</v>
      </c>
      <c r="L114" s="63">
        <v>2.69</v>
      </c>
    </row>
    <row r="115" spans="1:12" ht="15.75" thickBot="1">
      <c r="A115" s="23"/>
      <c r="B115" s="15"/>
      <c r="C115" s="11"/>
      <c r="D115" s="55" t="s">
        <v>22</v>
      </c>
      <c r="E115" s="55" t="s">
        <v>79</v>
      </c>
      <c r="F115" s="58">
        <v>200</v>
      </c>
      <c r="G115" s="58">
        <v>1.1599999999999999</v>
      </c>
      <c r="H115" s="58">
        <v>0.3</v>
      </c>
      <c r="I115" s="61">
        <v>47.26</v>
      </c>
      <c r="J115" s="58">
        <v>196.38</v>
      </c>
      <c r="K115" s="51" t="s">
        <v>87</v>
      </c>
      <c r="L115" s="64">
        <v>7.61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42">SUM(G109:G117)</f>
        <v>33.429999999999993</v>
      </c>
      <c r="H118" s="19">
        <f t="shared" si="42"/>
        <v>23.799999999999997</v>
      </c>
      <c r="I118" s="19">
        <f t="shared" si="42"/>
        <v>222.85999999999999</v>
      </c>
      <c r="J118" s="19">
        <f t="shared" si="42"/>
        <v>787.75</v>
      </c>
      <c r="K118" s="25"/>
      <c r="L118" s="19">
        <f t="shared" ref="L118" si="43">SUM(L109:L117)</f>
        <v>69.17</v>
      </c>
    </row>
    <row r="119" spans="1:12" ht="15.75" thickBot="1">
      <c r="A119" s="29">
        <f>A101</f>
        <v>2</v>
      </c>
      <c r="B119" s="30">
        <f>B101</f>
        <v>1</v>
      </c>
      <c r="C119" s="77" t="s">
        <v>4</v>
      </c>
      <c r="D119" s="78"/>
      <c r="E119" s="31"/>
      <c r="F119" s="32">
        <f>F108+F118</f>
        <v>750</v>
      </c>
      <c r="G119" s="32">
        <f t="shared" ref="G119" si="44">G108+G118</f>
        <v>33.429999999999993</v>
      </c>
      <c r="H119" s="32">
        <f t="shared" ref="H119" si="45">H108+H118</f>
        <v>23.799999999999997</v>
      </c>
      <c r="I119" s="32">
        <f t="shared" ref="I119" si="46">I108+I118</f>
        <v>222.85999999999999</v>
      </c>
      <c r="J119" s="32">
        <f t="shared" ref="J119:L119" si="47">J108+J118</f>
        <v>787.75</v>
      </c>
      <c r="K119" s="32"/>
      <c r="L119" s="32">
        <f t="shared" si="47"/>
        <v>69.17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53" t="s">
        <v>40</v>
      </c>
      <c r="F120" s="56">
        <v>150</v>
      </c>
      <c r="G120" s="56">
        <v>6.06</v>
      </c>
      <c r="H120" s="56">
        <v>5.52</v>
      </c>
      <c r="I120" s="59">
        <v>24.79</v>
      </c>
      <c r="J120" s="56">
        <v>168.315</v>
      </c>
      <c r="K120" s="62" t="s">
        <v>108</v>
      </c>
      <c r="L120" s="75">
        <v>13.9</v>
      </c>
    </row>
    <row r="121" spans="1:12" ht="15">
      <c r="A121" s="14"/>
      <c r="B121" s="15"/>
      <c r="C121" s="11"/>
      <c r="D121" s="7" t="s">
        <v>22</v>
      </c>
      <c r="E121" s="54" t="s">
        <v>99</v>
      </c>
      <c r="F121" s="57">
        <v>200</v>
      </c>
      <c r="G121" s="57">
        <v>2.64</v>
      </c>
      <c r="H121" s="57">
        <v>2.79</v>
      </c>
      <c r="I121" s="60">
        <v>24.11</v>
      </c>
      <c r="J121" s="57">
        <v>108.9</v>
      </c>
      <c r="K121" s="50" t="s">
        <v>64</v>
      </c>
      <c r="L121" s="63">
        <v>14.7</v>
      </c>
    </row>
    <row r="122" spans="1:12" ht="15">
      <c r="A122" s="14"/>
      <c r="B122" s="15"/>
      <c r="C122" s="11"/>
      <c r="D122" s="7" t="s">
        <v>23</v>
      </c>
      <c r="E122" s="54" t="s">
        <v>42</v>
      </c>
      <c r="F122" s="57">
        <v>50</v>
      </c>
      <c r="G122" s="57">
        <v>3.84</v>
      </c>
      <c r="H122" s="57">
        <v>0.47</v>
      </c>
      <c r="I122" s="60">
        <v>23.65</v>
      </c>
      <c r="J122" s="57">
        <v>114.17</v>
      </c>
      <c r="K122" s="50" t="s">
        <v>47</v>
      </c>
      <c r="L122" s="63">
        <v>2.69</v>
      </c>
    </row>
    <row r="123" spans="1:12" ht="15">
      <c r="A123" s="14"/>
      <c r="B123" s="15"/>
      <c r="C123" s="11"/>
      <c r="D123" s="50"/>
      <c r="E123" s="54" t="s">
        <v>43</v>
      </c>
      <c r="F123" s="57">
        <v>80</v>
      </c>
      <c r="G123" s="57">
        <v>12.56</v>
      </c>
      <c r="H123" s="57">
        <v>12</v>
      </c>
      <c r="I123" s="60">
        <v>21.6</v>
      </c>
      <c r="J123" s="57">
        <v>186</v>
      </c>
      <c r="K123" s="50" t="s">
        <v>48</v>
      </c>
      <c r="L123" s="63">
        <v>34.549999999999997</v>
      </c>
    </row>
    <row r="124" spans="1:12" ht="15.75" thickBot="1">
      <c r="A124" s="14"/>
      <c r="B124" s="15"/>
      <c r="C124" s="11"/>
      <c r="D124" s="51"/>
      <c r="E124" s="55" t="s">
        <v>44</v>
      </c>
      <c r="F124" s="58">
        <v>100</v>
      </c>
      <c r="G124" s="58">
        <v>2.9</v>
      </c>
      <c r="H124" s="58">
        <v>2.5</v>
      </c>
      <c r="I124" s="61">
        <v>4</v>
      </c>
      <c r="J124" s="58">
        <v>53</v>
      </c>
      <c r="K124" s="51" t="s">
        <v>109</v>
      </c>
      <c r="L124" s="64">
        <v>10.23</v>
      </c>
    </row>
    <row r="125" spans="1:12" ht="15">
      <c r="A125" s="14"/>
      <c r="B125" s="15"/>
      <c r="C125" s="11"/>
      <c r="D125" s="52" t="s">
        <v>24</v>
      </c>
      <c r="E125" s="53" t="s">
        <v>102</v>
      </c>
      <c r="F125" s="56">
        <v>30</v>
      </c>
      <c r="G125" s="56">
        <v>0.1</v>
      </c>
      <c r="H125" s="56">
        <v>0.4</v>
      </c>
      <c r="I125" s="59">
        <v>42.3</v>
      </c>
      <c r="J125" s="56">
        <v>54</v>
      </c>
      <c r="K125" s="62"/>
      <c r="L125" s="75">
        <v>7.51</v>
      </c>
    </row>
    <row r="126" spans="1:12" ht="15">
      <c r="A126" s="14"/>
      <c r="B126" s="15"/>
      <c r="C126" s="11"/>
      <c r="D126" s="50"/>
      <c r="E126" s="54"/>
      <c r="F126" s="57"/>
      <c r="G126" s="57"/>
      <c r="H126" s="57"/>
      <c r="I126" s="60"/>
      <c r="J126" s="57"/>
      <c r="K126" s="50"/>
      <c r="L126" s="63"/>
    </row>
    <row r="127" spans="1:12" ht="15.75" thickBot="1">
      <c r="A127" s="16"/>
      <c r="B127" s="17"/>
      <c r="C127" s="8"/>
      <c r="D127" s="51"/>
      <c r="E127" s="55"/>
      <c r="F127" s="58"/>
      <c r="G127" s="58"/>
      <c r="H127" s="58"/>
      <c r="I127" s="61"/>
      <c r="J127" s="58"/>
      <c r="K127" s="51"/>
      <c r="L127" s="64"/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8" t="s">
        <v>26</v>
      </c>
      <c r="E128" s="67" t="s">
        <v>104</v>
      </c>
      <c r="F128" s="68" t="s">
        <v>105</v>
      </c>
      <c r="G128" s="68">
        <v>17.649999999999999</v>
      </c>
      <c r="H128" s="68">
        <v>14.58</v>
      </c>
      <c r="I128" s="70">
        <v>4.7</v>
      </c>
      <c r="J128" s="68">
        <v>221</v>
      </c>
      <c r="K128" s="72" t="s">
        <v>110</v>
      </c>
      <c r="L128" s="73">
        <v>27.55</v>
      </c>
    </row>
    <row r="129" spans="1:12" ht="15">
      <c r="A129" s="14"/>
      <c r="B129" s="15"/>
      <c r="C129" s="11"/>
      <c r="D129" s="7" t="s">
        <v>27</v>
      </c>
      <c r="E129" s="54" t="s">
        <v>83</v>
      </c>
      <c r="F129" s="57">
        <v>250</v>
      </c>
      <c r="G129" s="57">
        <v>1.81</v>
      </c>
      <c r="H129" s="57">
        <v>4.91</v>
      </c>
      <c r="I129" s="60">
        <v>125.5</v>
      </c>
      <c r="J129" s="57">
        <v>102.5</v>
      </c>
      <c r="K129" s="50" t="s">
        <v>86</v>
      </c>
      <c r="L129" s="63">
        <v>9.4</v>
      </c>
    </row>
    <row r="130" spans="1:12" ht="15">
      <c r="A130" s="14"/>
      <c r="B130" s="15"/>
      <c r="C130" s="11"/>
      <c r="D130" s="7" t="s">
        <v>28</v>
      </c>
      <c r="E130" s="54" t="s">
        <v>106</v>
      </c>
      <c r="F130" s="57">
        <v>150</v>
      </c>
      <c r="G130" s="57">
        <v>7.46</v>
      </c>
      <c r="H130" s="57">
        <v>5.61</v>
      </c>
      <c r="I130" s="60">
        <v>35.840000000000003</v>
      </c>
      <c r="J130" s="57">
        <v>230.45</v>
      </c>
      <c r="K130" s="50" t="s">
        <v>63</v>
      </c>
      <c r="L130" s="63">
        <v>15.45</v>
      </c>
    </row>
    <row r="131" spans="1:12" ht="15">
      <c r="A131" s="14"/>
      <c r="B131" s="15"/>
      <c r="C131" s="11"/>
      <c r="D131" s="7" t="s">
        <v>29</v>
      </c>
      <c r="E131" s="54"/>
      <c r="F131" s="57"/>
      <c r="G131" s="57"/>
      <c r="H131" s="57"/>
      <c r="I131" s="60"/>
      <c r="J131" s="57"/>
      <c r="K131" s="50"/>
      <c r="L131" s="63"/>
    </row>
    <row r="132" spans="1:12" ht="15">
      <c r="A132" s="14"/>
      <c r="B132" s="15"/>
      <c r="C132" s="11"/>
      <c r="D132" s="7" t="s">
        <v>51</v>
      </c>
      <c r="E132" s="54" t="s">
        <v>58</v>
      </c>
      <c r="F132" s="57">
        <v>20</v>
      </c>
      <c r="G132" s="57"/>
      <c r="H132" s="57"/>
      <c r="I132" s="60">
        <v>42.5</v>
      </c>
      <c r="J132" s="57">
        <v>115.5</v>
      </c>
      <c r="K132" s="50"/>
      <c r="L132" s="63">
        <v>5.03</v>
      </c>
    </row>
    <row r="133" spans="1:12" ht="15">
      <c r="A133" s="14"/>
      <c r="B133" s="15"/>
      <c r="C133" s="11"/>
      <c r="D133" s="7" t="s">
        <v>31</v>
      </c>
      <c r="E133" s="54" t="s">
        <v>42</v>
      </c>
      <c r="F133" s="57">
        <v>50</v>
      </c>
      <c r="G133" s="57">
        <v>3.84</v>
      </c>
      <c r="H133" s="57">
        <v>0.47</v>
      </c>
      <c r="I133" s="60">
        <v>23.65</v>
      </c>
      <c r="J133" s="57">
        <v>114.17</v>
      </c>
      <c r="K133" s="50" t="s">
        <v>47</v>
      </c>
      <c r="L133" s="63">
        <v>2.69</v>
      </c>
    </row>
    <row r="134" spans="1:12" ht="15.75" thickBot="1">
      <c r="A134" s="14"/>
      <c r="B134" s="15"/>
      <c r="C134" s="11"/>
      <c r="D134" s="55" t="s">
        <v>22</v>
      </c>
      <c r="E134" s="55" t="s">
        <v>107</v>
      </c>
      <c r="F134" s="58">
        <v>200</v>
      </c>
      <c r="G134" s="58">
        <v>0.78</v>
      </c>
      <c r="H134" s="58">
        <v>0.05</v>
      </c>
      <c r="I134" s="61">
        <v>27.63</v>
      </c>
      <c r="J134" s="58">
        <v>114.8</v>
      </c>
      <c r="K134" s="51">
        <v>348</v>
      </c>
      <c r="L134" s="64">
        <v>11.3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670</v>
      </c>
      <c r="G137" s="19">
        <f t="shared" ref="G137:J137" si="48">SUM(G128:G136)</f>
        <v>31.54</v>
      </c>
      <c r="H137" s="19">
        <f t="shared" si="48"/>
        <v>25.62</v>
      </c>
      <c r="I137" s="19">
        <f t="shared" si="48"/>
        <v>259.82</v>
      </c>
      <c r="J137" s="19">
        <f t="shared" si="48"/>
        <v>898.42</v>
      </c>
      <c r="K137" s="25"/>
      <c r="L137" s="19">
        <f t="shared" ref="L137" si="49">SUM(L128:L136)</f>
        <v>71.42</v>
      </c>
    </row>
    <row r="138" spans="1:12" ht="15.75" thickBot="1">
      <c r="A138" s="33">
        <f>A120</f>
        <v>2</v>
      </c>
      <c r="B138" s="33">
        <f>B120</f>
        <v>2</v>
      </c>
      <c r="C138" s="77" t="s">
        <v>4</v>
      </c>
      <c r="D138" s="78"/>
      <c r="E138" s="31"/>
      <c r="F138" s="32">
        <f>F127+F137</f>
        <v>670</v>
      </c>
      <c r="G138" s="32">
        <f t="shared" ref="G138" si="50">G127+G137</f>
        <v>31.54</v>
      </c>
      <c r="H138" s="32">
        <f t="shared" ref="H138" si="51">H127+H137</f>
        <v>25.62</v>
      </c>
      <c r="I138" s="32">
        <f t="shared" ref="I138" si="52">I127+I137</f>
        <v>259.82</v>
      </c>
      <c r="J138" s="32">
        <f t="shared" ref="J138:L138" si="53">J127+J137</f>
        <v>898.42</v>
      </c>
      <c r="K138" s="32"/>
      <c r="L138" s="32">
        <f t="shared" si="53"/>
        <v>71.42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53" t="s">
        <v>111</v>
      </c>
      <c r="F139" s="56">
        <v>150</v>
      </c>
      <c r="G139" s="56">
        <v>7.3</v>
      </c>
      <c r="H139" s="56">
        <v>4.3</v>
      </c>
      <c r="I139" s="59">
        <v>37.049999999999997</v>
      </c>
      <c r="J139" s="56">
        <v>190.98</v>
      </c>
      <c r="K139" s="62" t="s">
        <v>45</v>
      </c>
      <c r="L139" s="75">
        <v>10.220000000000001</v>
      </c>
    </row>
    <row r="140" spans="1:12" ht="15">
      <c r="A140" s="23"/>
      <c r="B140" s="15"/>
      <c r="C140" s="11"/>
      <c r="D140" s="7" t="s">
        <v>22</v>
      </c>
      <c r="E140" s="54" t="s">
        <v>41</v>
      </c>
      <c r="F140" s="57">
        <v>200</v>
      </c>
      <c r="G140" s="57">
        <v>0.2</v>
      </c>
      <c r="H140" s="57"/>
      <c r="I140" s="60">
        <v>14</v>
      </c>
      <c r="J140" s="57">
        <v>28</v>
      </c>
      <c r="K140" s="50" t="s">
        <v>113</v>
      </c>
      <c r="L140" s="63">
        <v>1.73</v>
      </c>
    </row>
    <row r="141" spans="1:12" ht="15">
      <c r="A141" s="23"/>
      <c r="B141" s="15"/>
      <c r="C141" s="11"/>
      <c r="D141" s="7" t="s">
        <v>23</v>
      </c>
      <c r="E141" s="54" t="s">
        <v>42</v>
      </c>
      <c r="F141" s="57">
        <v>50</v>
      </c>
      <c r="G141" s="57">
        <v>3.84</v>
      </c>
      <c r="H141" s="57">
        <v>0.47</v>
      </c>
      <c r="I141" s="60">
        <v>23.65</v>
      </c>
      <c r="J141" s="57">
        <v>114.17</v>
      </c>
      <c r="K141" s="50" t="s">
        <v>47</v>
      </c>
      <c r="L141" s="63">
        <v>2.68</v>
      </c>
    </row>
    <row r="142" spans="1:12" ht="15.75" customHeight="1">
      <c r="A142" s="23"/>
      <c r="B142" s="15"/>
      <c r="C142" s="11"/>
      <c r="D142" s="50"/>
      <c r="E142" s="54" t="s">
        <v>43</v>
      </c>
      <c r="F142" s="57">
        <v>80</v>
      </c>
      <c r="G142" s="57">
        <v>12.56</v>
      </c>
      <c r="H142" s="57">
        <v>12</v>
      </c>
      <c r="I142" s="60">
        <v>21.6</v>
      </c>
      <c r="J142" s="57">
        <v>186</v>
      </c>
      <c r="K142" s="50" t="s">
        <v>48</v>
      </c>
      <c r="L142" s="63">
        <v>43.19</v>
      </c>
    </row>
    <row r="143" spans="1:12" ht="15.75" thickBot="1">
      <c r="A143" s="23"/>
      <c r="B143" s="15"/>
      <c r="C143" s="11"/>
      <c r="D143" s="51"/>
      <c r="E143" s="55" t="s">
        <v>44</v>
      </c>
      <c r="F143" s="58">
        <v>100</v>
      </c>
      <c r="G143" s="58">
        <v>2.9</v>
      </c>
      <c r="H143" s="58">
        <v>2.5</v>
      </c>
      <c r="I143" s="61">
        <v>4</v>
      </c>
      <c r="J143" s="58">
        <v>53</v>
      </c>
      <c r="K143" s="51" t="s">
        <v>109</v>
      </c>
      <c r="L143" s="64">
        <v>10.23</v>
      </c>
    </row>
    <row r="144" spans="1:12" ht="15">
      <c r="A144" s="23"/>
      <c r="B144" s="15"/>
      <c r="C144" s="11"/>
      <c r="D144" s="52" t="s">
        <v>24</v>
      </c>
      <c r="E144" s="53" t="s">
        <v>91</v>
      </c>
      <c r="F144" s="56">
        <v>70</v>
      </c>
      <c r="G144" s="56">
        <v>0.4</v>
      </c>
      <c r="H144" s="56">
        <v>0.4</v>
      </c>
      <c r="I144" s="59">
        <v>9.67</v>
      </c>
      <c r="J144" s="56">
        <v>44.4</v>
      </c>
      <c r="K144" s="62" t="s">
        <v>96</v>
      </c>
      <c r="L144" s="75">
        <v>6.98</v>
      </c>
    </row>
    <row r="145" spans="1:12" ht="15">
      <c r="A145" s="23"/>
      <c r="B145" s="15"/>
      <c r="C145" s="11"/>
      <c r="D145" s="50"/>
      <c r="E145" s="54"/>
      <c r="F145" s="57"/>
      <c r="G145" s="57"/>
      <c r="H145" s="57"/>
      <c r="I145" s="60"/>
      <c r="J145" s="57"/>
      <c r="K145" s="50"/>
      <c r="L145" s="63"/>
    </row>
    <row r="146" spans="1:12" ht="15.75" thickBot="1">
      <c r="A146" s="24"/>
      <c r="B146" s="17"/>
      <c r="C146" s="8"/>
      <c r="D146" s="51"/>
      <c r="E146" s="55"/>
      <c r="F146" s="58"/>
      <c r="G146" s="58"/>
      <c r="H146" s="58"/>
      <c r="I146" s="61"/>
      <c r="J146" s="58"/>
      <c r="K146" s="51"/>
      <c r="L146" s="64"/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8" t="s">
        <v>26</v>
      </c>
      <c r="E147" s="67" t="s">
        <v>75</v>
      </c>
      <c r="F147" s="68">
        <v>80</v>
      </c>
      <c r="G147" s="68">
        <v>21.1</v>
      </c>
      <c r="H147" s="68">
        <v>13.6</v>
      </c>
      <c r="I147" s="70"/>
      <c r="J147" s="68">
        <v>206.25</v>
      </c>
      <c r="K147" s="72" t="s">
        <v>103</v>
      </c>
      <c r="L147" s="73">
        <v>30.78</v>
      </c>
    </row>
    <row r="148" spans="1:12" ht="15">
      <c r="A148" s="23"/>
      <c r="B148" s="15"/>
      <c r="C148" s="11"/>
      <c r="D148" s="7" t="s">
        <v>27</v>
      </c>
      <c r="E148" s="54" t="s">
        <v>83</v>
      </c>
      <c r="F148" s="57">
        <v>250</v>
      </c>
      <c r="G148" s="57">
        <v>1.81</v>
      </c>
      <c r="H148" s="57">
        <v>4.91</v>
      </c>
      <c r="I148" s="60">
        <v>125.5</v>
      </c>
      <c r="J148" s="57">
        <v>102.5</v>
      </c>
      <c r="K148" s="50" t="s">
        <v>86</v>
      </c>
      <c r="L148" s="63">
        <v>9.4</v>
      </c>
    </row>
    <row r="149" spans="1:12" ht="15">
      <c r="A149" s="23"/>
      <c r="B149" s="15"/>
      <c r="C149" s="11"/>
      <c r="D149" s="7" t="s">
        <v>28</v>
      </c>
      <c r="E149" s="54" t="s">
        <v>112</v>
      </c>
      <c r="F149" s="57">
        <v>150</v>
      </c>
      <c r="G149" s="57">
        <v>7.46</v>
      </c>
      <c r="H149" s="57">
        <v>5.61</v>
      </c>
      <c r="I149" s="60">
        <v>35.840000000000003</v>
      </c>
      <c r="J149" s="57">
        <v>230.45</v>
      </c>
      <c r="K149" s="50" t="s">
        <v>63</v>
      </c>
      <c r="L149" s="63">
        <v>9.6999999999999993</v>
      </c>
    </row>
    <row r="150" spans="1:12" ht="15">
      <c r="A150" s="23"/>
      <c r="B150" s="15"/>
      <c r="C150" s="11"/>
      <c r="D150" s="7" t="s">
        <v>29</v>
      </c>
      <c r="E150" s="54"/>
      <c r="F150" s="57"/>
      <c r="G150" s="57"/>
      <c r="H150" s="57"/>
      <c r="I150" s="60"/>
      <c r="J150" s="57"/>
      <c r="K150" s="50"/>
      <c r="L150" s="63"/>
    </row>
    <row r="151" spans="1:12" ht="15">
      <c r="A151" s="23"/>
      <c r="B151" s="15"/>
      <c r="C151" s="11"/>
      <c r="D151" s="7" t="s">
        <v>51</v>
      </c>
      <c r="E151" s="54"/>
      <c r="F151" s="57"/>
      <c r="G151" s="57"/>
      <c r="H151" s="57"/>
      <c r="I151" s="60"/>
      <c r="J151" s="57"/>
      <c r="K151" s="50"/>
      <c r="L151" s="63"/>
    </row>
    <row r="152" spans="1:12" ht="15">
      <c r="A152" s="23"/>
      <c r="B152" s="15"/>
      <c r="C152" s="11"/>
      <c r="D152" s="7" t="s">
        <v>31</v>
      </c>
      <c r="E152" s="54" t="s">
        <v>42</v>
      </c>
      <c r="F152" s="57">
        <v>50</v>
      </c>
      <c r="G152" s="57">
        <v>3.84</v>
      </c>
      <c r="H152" s="57">
        <v>0.47</v>
      </c>
      <c r="I152" s="60">
        <v>23.65</v>
      </c>
      <c r="J152" s="57">
        <v>114.17</v>
      </c>
      <c r="K152" s="50" t="s">
        <v>47</v>
      </c>
      <c r="L152" s="63">
        <v>2.68</v>
      </c>
    </row>
    <row r="153" spans="1:12" ht="15.75" thickBot="1">
      <c r="A153" s="23"/>
      <c r="B153" s="15"/>
      <c r="C153" s="11"/>
      <c r="D153" s="55" t="s">
        <v>22</v>
      </c>
      <c r="E153" s="55" t="s">
        <v>107</v>
      </c>
      <c r="F153" s="58">
        <v>200</v>
      </c>
      <c r="G153" s="58">
        <v>0.78</v>
      </c>
      <c r="H153" s="58">
        <v>0.05</v>
      </c>
      <c r="I153" s="61">
        <v>27.63</v>
      </c>
      <c r="J153" s="58">
        <v>114.8</v>
      </c>
      <c r="K153" s="51">
        <v>348</v>
      </c>
      <c r="L153" s="64">
        <v>11.3</v>
      </c>
    </row>
    <row r="154" spans="1:12" ht="15">
      <c r="A154" s="23"/>
      <c r="B154" s="15"/>
      <c r="C154" s="11"/>
      <c r="D154" s="66"/>
      <c r="E154" s="66" t="s">
        <v>91</v>
      </c>
      <c r="F154" s="69">
        <v>80</v>
      </c>
      <c r="G154" s="69">
        <v>0.4</v>
      </c>
      <c r="H154" s="69">
        <v>0.4</v>
      </c>
      <c r="I154" s="71">
        <v>9.67</v>
      </c>
      <c r="J154" s="69">
        <v>44.4</v>
      </c>
      <c r="K154" s="76" t="s">
        <v>96</v>
      </c>
      <c r="L154" s="74">
        <v>7.97</v>
      </c>
    </row>
    <row r="155" spans="1:12" ht="15.75" thickBot="1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51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810</v>
      </c>
      <c r="G156" s="19">
        <f t="shared" ref="G156:J156" si="54">SUM(G147:G155)</f>
        <v>35.39</v>
      </c>
      <c r="H156" s="19">
        <f t="shared" si="54"/>
        <v>25.039999999999996</v>
      </c>
      <c r="I156" s="19">
        <f t="shared" si="54"/>
        <v>222.29</v>
      </c>
      <c r="J156" s="19">
        <f t="shared" si="54"/>
        <v>812.56999999999994</v>
      </c>
      <c r="K156" s="25"/>
      <c r="L156" s="19">
        <f t="shared" ref="L156" si="55">SUM(L147:L155)</f>
        <v>71.83</v>
      </c>
    </row>
    <row r="157" spans="1:12" ht="15.75" thickBot="1">
      <c r="A157" s="29">
        <f>A139</f>
        <v>2</v>
      </c>
      <c r="B157" s="30">
        <f>B139</f>
        <v>3</v>
      </c>
      <c r="C157" s="77" t="s">
        <v>4</v>
      </c>
      <c r="D157" s="78"/>
      <c r="E157" s="31"/>
      <c r="F157" s="32">
        <f>F146+F156</f>
        <v>810</v>
      </c>
      <c r="G157" s="32">
        <f t="shared" ref="G157" si="56">G146+G156</f>
        <v>35.39</v>
      </c>
      <c r="H157" s="32">
        <f t="shared" ref="H157" si="57">H146+H156</f>
        <v>25.039999999999996</v>
      </c>
      <c r="I157" s="32">
        <f t="shared" ref="I157" si="58">I146+I156</f>
        <v>222.29</v>
      </c>
      <c r="J157" s="32">
        <f t="shared" ref="J157:L157" si="59">J146+J156</f>
        <v>812.56999999999994</v>
      </c>
      <c r="K157" s="32"/>
      <c r="L157" s="32">
        <f t="shared" si="59"/>
        <v>71.83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53" t="s">
        <v>114</v>
      </c>
      <c r="F158" s="56">
        <v>150</v>
      </c>
      <c r="G158" s="56">
        <v>3.02</v>
      </c>
      <c r="H158" s="56">
        <v>4.16</v>
      </c>
      <c r="I158" s="59">
        <v>21.36</v>
      </c>
      <c r="J158" s="56">
        <v>135</v>
      </c>
      <c r="K158" s="62" t="s">
        <v>93</v>
      </c>
      <c r="L158" s="75">
        <v>3.8</v>
      </c>
    </row>
    <row r="159" spans="1:12" ht="15">
      <c r="A159" s="23"/>
      <c r="B159" s="15"/>
      <c r="C159" s="11"/>
      <c r="D159" s="7" t="s">
        <v>22</v>
      </c>
      <c r="E159" s="54" t="s">
        <v>115</v>
      </c>
      <c r="F159" s="57">
        <v>200</v>
      </c>
      <c r="G159" s="57">
        <v>0.13</v>
      </c>
      <c r="H159" s="57">
        <v>0.02</v>
      </c>
      <c r="I159" s="60">
        <v>15.2</v>
      </c>
      <c r="J159" s="57">
        <v>62</v>
      </c>
      <c r="K159" s="50" t="s">
        <v>117</v>
      </c>
      <c r="L159" s="63">
        <v>3.1</v>
      </c>
    </row>
    <row r="160" spans="1:12" ht="15">
      <c r="A160" s="23"/>
      <c r="B160" s="15"/>
      <c r="C160" s="11"/>
      <c r="D160" s="7" t="s">
        <v>23</v>
      </c>
      <c r="E160" s="54" t="s">
        <v>42</v>
      </c>
      <c r="F160" s="57">
        <v>50</v>
      </c>
      <c r="G160" s="57">
        <v>3.84</v>
      </c>
      <c r="H160" s="57">
        <v>0.47</v>
      </c>
      <c r="I160" s="60">
        <v>23.65</v>
      </c>
      <c r="J160" s="57">
        <v>114.17</v>
      </c>
      <c r="K160" s="50" t="s">
        <v>47</v>
      </c>
      <c r="L160" s="63">
        <v>2.68</v>
      </c>
    </row>
    <row r="161" spans="1:12" ht="15">
      <c r="A161" s="23"/>
      <c r="B161" s="15"/>
      <c r="C161" s="11"/>
      <c r="D161" s="50"/>
      <c r="E161" s="54" t="s">
        <v>75</v>
      </c>
      <c r="F161" s="57">
        <v>100</v>
      </c>
      <c r="G161" s="57">
        <v>21.1</v>
      </c>
      <c r="H161" s="57">
        <v>13.6</v>
      </c>
      <c r="I161" s="60"/>
      <c r="J161" s="57">
        <v>206.25</v>
      </c>
      <c r="K161" s="50" t="s">
        <v>67</v>
      </c>
      <c r="L161" s="63">
        <v>38.479999999999997</v>
      </c>
    </row>
    <row r="162" spans="1:12" ht="15.75" thickBot="1">
      <c r="A162" s="23"/>
      <c r="B162" s="15"/>
      <c r="C162" s="11"/>
      <c r="D162" s="51"/>
      <c r="E162" s="55" t="s">
        <v>102</v>
      </c>
      <c r="F162" s="58">
        <v>30</v>
      </c>
      <c r="G162" s="58">
        <v>0.1</v>
      </c>
      <c r="H162" s="58">
        <v>0.4</v>
      </c>
      <c r="I162" s="61">
        <v>42.3</v>
      </c>
      <c r="J162" s="58">
        <v>54</v>
      </c>
      <c r="K162" s="51"/>
      <c r="L162" s="64">
        <v>7.51</v>
      </c>
    </row>
    <row r="163" spans="1:12" ht="15">
      <c r="A163" s="23"/>
      <c r="B163" s="15"/>
      <c r="C163" s="11"/>
      <c r="D163" s="52" t="s">
        <v>24</v>
      </c>
      <c r="E163" s="53" t="s">
        <v>82</v>
      </c>
      <c r="F163" s="56">
        <v>127</v>
      </c>
      <c r="G163" s="56">
        <v>1.5</v>
      </c>
      <c r="H163" s="56">
        <v>0.5</v>
      </c>
      <c r="I163" s="59">
        <v>21</v>
      </c>
      <c r="J163" s="56">
        <v>95</v>
      </c>
      <c r="K163" s="62" t="s">
        <v>85</v>
      </c>
      <c r="L163" s="75">
        <v>16.02</v>
      </c>
    </row>
    <row r="164" spans="1:12" ht="15">
      <c r="A164" s="23"/>
      <c r="B164" s="15"/>
      <c r="C164" s="11"/>
      <c r="D164" s="50"/>
      <c r="E164" s="54"/>
      <c r="F164" s="57"/>
      <c r="G164" s="57"/>
      <c r="H164" s="57"/>
      <c r="I164" s="60"/>
      <c r="J164" s="57"/>
      <c r="K164" s="50"/>
      <c r="L164" s="63"/>
    </row>
    <row r="165" spans="1:12" ht="15.75" thickBot="1">
      <c r="A165" s="24"/>
      <c r="B165" s="17"/>
      <c r="C165" s="8"/>
      <c r="D165" s="51"/>
      <c r="E165" s="55"/>
      <c r="F165" s="58"/>
      <c r="G165" s="58"/>
      <c r="H165" s="58"/>
      <c r="I165" s="61"/>
      <c r="J165" s="58"/>
      <c r="K165" s="51"/>
      <c r="L165" s="64"/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8" t="s">
        <v>26</v>
      </c>
      <c r="E166" s="67" t="s">
        <v>75</v>
      </c>
      <c r="F166" s="68">
        <v>90</v>
      </c>
      <c r="G166" s="68">
        <v>21.1</v>
      </c>
      <c r="H166" s="68">
        <v>13.6</v>
      </c>
      <c r="I166" s="70"/>
      <c r="J166" s="68">
        <v>206.25</v>
      </c>
      <c r="K166" s="72" t="s">
        <v>67</v>
      </c>
      <c r="L166" s="73">
        <v>34.630000000000003</v>
      </c>
    </row>
    <row r="167" spans="1:12" ht="15">
      <c r="A167" s="23"/>
      <c r="B167" s="15"/>
      <c r="C167" s="11"/>
      <c r="D167" s="7" t="s">
        <v>27</v>
      </c>
      <c r="E167" s="54" t="s">
        <v>54</v>
      </c>
      <c r="F167" s="57">
        <v>250</v>
      </c>
      <c r="G167" s="57">
        <v>5.49</v>
      </c>
      <c r="H167" s="57">
        <v>5.27</v>
      </c>
      <c r="I167" s="60">
        <v>16.54</v>
      </c>
      <c r="J167" s="57">
        <v>148.25</v>
      </c>
      <c r="K167" s="50" t="s">
        <v>60</v>
      </c>
      <c r="L167" s="63">
        <v>7.29</v>
      </c>
    </row>
    <row r="168" spans="1:12" ht="15">
      <c r="A168" s="23"/>
      <c r="B168" s="15"/>
      <c r="C168" s="11"/>
      <c r="D168" s="7" t="s">
        <v>28</v>
      </c>
      <c r="E168" s="54" t="s">
        <v>116</v>
      </c>
      <c r="F168" s="57">
        <v>150</v>
      </c>
      <c r="G168" s="57">
        <v>7.46</v>
      </c>
      <c r="H168" s="57">
        <v>5.61</v>
      </c>
      <c r="I168" s="60">
        <v>35.840000000000003</v>
      </c>
      <c r="J168" s="57">
        <v>213.73</v>
      </c>
      <c r="K168" s="50" t="s">
        <v>63</v>
      </c>
      <c r="L168" s="63">
        <v>3.28</v>
      </c>
    </row>
    <row r="169" spans="1:12" ht="15">
      <c r="A169" s="23"/>
      <c r="B169" s="15"/>
      <c r="C169" s="11"/>
      <c r="D169" s="7" t="s">
        <v>29</v>
      </c>
      <c r="E169" s="54"/>
      <c r="F169" s="57"/>
      <c r="G169" s="57"/>
      <c r="H169" s="57"/>
      <c r="I169" s="60"/>
      <c r="J169" s="57"/>
      <c r="K169" s="50"/>
      <c r="L169" s="63"/>
    </row>
    <row r="170" spans="1:12" ht="15">
      <c r="A170" s="23"/>
      <c r="B170" s="15"/>
      <c r="C170" s="11"/>
      <c r="D170" s="7" t="s">
        <v>51</v>
      </c>
      <c r="E170" s="54"/>
      <c r="F170" s="57"/>
      <c r="G170" s="57"/>
      <c r="H170" s="57"/>
      <c r="I170" s="60"/>
      <c r="J170" s="57"/>
      <c r="K170" s="50"/>
      <c r="L170" s="63"/>
    </row>
    <row r="171" spans="1:12" ht="15">
      <c r="A171" s="23"/>
      <c r="B171" s="15"/>
      <c r="C171" s="11"/>
      <c r="D171" s="7" t="s">
        <v>31</v>
      </c>
      <c r="E171" s="54" t="s">
        <v>42</v>
      </c>
      <c r="F171" s="57">
        <v>50</v>
      </c>
      <c r="G171" s="57">
        <v>3.84</v>
      </c>
      <c r="H171" s="57">
        <v>0.47</v>
      </c>
      <c r="I171" s="60">
        <v>23.65</v>
      </c>
      <c r="J171" s="57">
        <v>114.17</v>
      </c>
      <c r="K171" s="50" t="s">
        <v>47</v>
      </c>
      <c r="L171" s="63">
        <v>2.68</v>
      </c>
    </row>
    <row r="172" spans="1:12" ht="15.75" thickBot="1">
      <c r="A172" s="23"/>
      <c r="B172" s="15"/>
      <c r="C172" s="11"/>
      <c r="D172" s="55" t="s">
        <v>22</v>
      </c>
      <c r="E172" s="55" t="s">
        <v>79</v>
      </c>
      <c r="F172" s="58">
        <v>200</v>
      </c>
      <c r="G172" s="58">
        <v>1.1599999999999999</v>
      </c>
      <c r="H172" s="58">
        <v>0.3</v>
      </c>
      <c r="I172" s="61">
        <v>47.26</v>
      </c>
      <c r="J172" s="58">
        <v>196.38</v>
      </c>
      <c r="K172" s="51" t="s">
        <v>87</v>
      </c>
      <c r="L172" s="64">
        <v>8.48</v>
      </c>
    </row>
    <row r="173" spans="1:12" ht="15">
      <c r="A173" s="23"/>
      <c r="B173" s="15"/>
      <c r="C173" s="11"/>
      <c r="D173" s="66"/>
      <c r="E173" s="66" t="s">
        <v>82</v>
      </c>
      <c r="F173" s="69">
        <v>127</v>
      </c>
      <c r="G173" s="69"/>
      <c r="H173" s="69"/>
      <c r="I173" s="71"/>
      <c r="J173" s="69"/>
      <c r="K173" s="76"/>
      <c r="L173" s="74">
        <v>16.02</v>
      </c>
    </row>
    <row r="174" spans="1:12" ht="15.75" thickBot="1">
      <c r="A174" s="23"/>
      <c r="B174" s="15"/>
      <c r="C174" s="11"/>
      <c r="D174" s="51"/>
      <c r="E174" s="55"/>
      <c r="F174" s="58"/>
      <c r="G174" s="58"/>
      <c r="H174" s="58"/>
      <c r="I174" s="61"/>
      <c r="J174" s="58"/>
      <c r="K174" s="51"/>
      <c r="L174" s="64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867</v>
      </c>
      <c r="G175" s="19">
        <f t="shared" ref="G175:J175" si="60">SUM(G166:G174)</f>
        <v>39.049999999999997</v>
      </c>
      <c r="H175" s="19">
        <f t="shared" si="60"/>
        <v>25.249999999999996</v>
      </c>
      <c r="I175" s="19">
        <f t="shared" si="60"/>
        <v>123.28999999999999</v>
      </c>
      <c r="J175" s="19">
        <f t="shared" si="60"/>
        <v>878.78</v>
      </c>
      <c r="K175" s="25"/>
      <c r="L175" s="19">
        <f t="shared" ref="L175" si="61">SUM(L166:L174)</f>
        <v>72.38</v>
      </c>
    </row>
    <row r="176" spans="1:12" ht="15.75" thickBot="1">
      <c r="A176" s="29">
        <f>A158</f>
        <v>2</v>
      </c>
      <c r="B176" s="30">
        <f>B158</f>
        <v>4</v>
      </c>
      <c r="C176" s="77" t="s">
        <v>4</v>
      </c>
      <c r="D176" s="78"/>
      <c r="E176" s="31"/>
      <c r="F176" s="32">
        <f>F165+F175</f>
        <v>867</v>
      </c>
      <c r="G176" s="32">
        <f t="shared" ref="G176" si="62">G165+G175</f>
        <v>39.049999999999997</v>
      </c>
      <c r="H176" s="32">
        <f t="shared" ref="H176" si="63">H165+H175</f>
        <v>25.249999999999996</v>
      </c>
      <c r="I176" s="32">
        <f t="shared" ref="I176" si="64">I165+I175</f>
        <v>123.28999999999999</v>
      </c>
      <c r="J176" s="32">
        <f t="shared" ref="J176:L176" si="65">J165+J175</f>
        <v>878.78</v>
      </c>
      <c r="K176" s="32"/>
      <c r="L176" s="32">
        <f t="shared" si="65"/>
        <v>72.38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53" t="s">
        <v>112</v>
      </c>
      <c r="F177" s="56">
        <v>150</v>
      </c>
      <c r="G177" s="56">
        <v>7.46</v>
      </c>
      <c r="H177" s="56">
        <v>5.61</v>
      </c>
      <c r="I177" s="59">
        <v>35.840000000000003</v>
      </c>
      <c r="J177" s="56">
        <v>230.45</v>
      </c>
      <c r="K177" s="62" t="s">
        <v>63</v>
      </c>
      <c r="L177" s="75">
        <v>9.6999999999999993</v>
      </c>
    </row>
    <row r="178" spans="1:12" ht="15">
      <c r="A178" s="23"/>
      <c r="B178" s="15"/>
      <c r="C178" s="11"/>
      <c r="D178" s="7" t="s">
        <v>22</v>
      </c>
      <c r="E178" s="54" t="s">
        <v>99</v>
      </c>
      <c r="F178" s="57">
        <v>200</v>
      </c>
      <c r="G178" s="57">
        <v>2.64</v>
      </c>
      <c r="H178" s="57">
        <v>2.79</v>
      </c>
      <c r="I178" s="60">
        <v>24.11</v>
      </c>
      <c r="J178" s="57">
        <v>108.9</v>
      </c>
      <c r="K178" s="50" t="s">
        <v>64</v>
      </c>
      <c r="L178" s="63">
        <v>14.7</v>
      </c>
    </row>
    <row r="179" spans="1:12" ht="15">
      <c r="A179" s="23"/>
      <c r="B179" s="15"/>
      <c r="C179" s="11"/>
      <c r="D179" s="7" t="s">
        <v>23</v>
      </c>
      <c r="E179" s="54" t="s">
        <v>42</v>
      </c>
      <c r="F179" s="57">
        <v>50</v>
      </c>
      <c r="G179" s="57">
        <v>3.84</v>
      </c>
      <c r="H179" s="57">
        <v>0.47</v>
      </c>
      <c r="I179" s="60">
        <v>23.65</v>
      </c>
      <c r="J179" s="57">
        <v>114.17</v>
      </c>
      <c r="K179" s="50" t="s">
        <v>47</v>
      </c>
      <c r="L179" s="63">
        <v>2.69</v>
      </c>
    </row>
    <row r="180" spans="1:12" ht="15">
      <c r="A180" s="23"/>
      <c r="B180" s="15"/>
      <c r="C180" s="11"/>
      <c r="D180" s="50"/>
      <c r="E180" s="54" t="s">
        <v>72</v>
      </c>
      <c r="F180" s="57">
        <v>100</v>
      </c>
      <c r="G180" s="57">
        <v>9.51</v>
      </c>
      <c r="H180" s="57">
        <v>14.77</v>
      </c>
      <c r="I180" s="60">
        <v>1.77</v>
      </c>
      <c r="J180" s="57">
        <v>176.62</v>
      </c>
      <c r="K180" s="50" t="s">
        <v>65</v>
      </c>
      <c r="L180" s="63">
        <v>22.37</v>
      </c>
    </row>
    <row r="181" spans="1:12" ht="15.75" thickBot="1">
      <c r="A181" s="23"/>
      <c r="B181" s="15"/>
      <c r="C181" s="11"/>
      <c r="D181" s="51"/>
      <c r="E181" s="55" t="s">
        <v>73</v>
      </c>
      <c r="F181" s="58">
        <v>20</v>
      </c>
      <c r="G181" s="58">
        <v>4.6399999999999997</v>
      </c>
      <c r="H181" s="58">
        <v>5.9</v>
      </c>
      <c r="I181" s="61">
        <v>0.86</v>
      </c>
      <c r="J181" s="58">
        <v>71.66</v>
      </c>
      <c r="K181" s="51" t="s">
        <v>66</v>
      </c>
      <c r="L181" s="64">
        <v>10.94</v>
      </c>
    </row>
    <row r="182" spans="1:12" ht="15">
      <c r="A182" s="23"/>
      <c r="B182" s="15"/>
      <c r="C182" s="11"/>
      <c r="D182" s="52" t="s">
        <v>24</v>
      </c>
      <c r="E182" s="53" t="s">
        <v>56</v>
      </c>
      <c r="F182" s="56">
        <v>40</v>
      </c>
      <c r="G182" s="56">
        <v>0.4</v>
      </c>
      <c r="H182" s="56"/>
      <c r="I182" s="59">
        <v>29.8</v>
      </c>
      <c r="J182" s="56">
        <v>115.5</v>
      </c>
      <c r="K182" s="62"/>
      <c r="L182" s="75">
        <v>10.18</v>
      </c>
    </row>
    <row r="183" spans="1:12" ht="15">
      <c r="A183" s="23"/>
      <c r="B183" s="15"/>
      <c r="C183" s="11"/>
      <c r="D183" s="50"/>
      <c r="E183" s="54"/>
      <c r="F183" s="57"/>
      <c r="G183" s="57"/>
      <c r="H183" s="57"/>
      <c r="I183" s="60"/>
      <c r="J183" s="57"/>
      <c r="K183" s="50"/>
      <c r="L183" s="63"/>
    </row>
    <row r="184" spans="1:12" ht="15.75" customHeight="1" thickBot="1">
      <c r="A184" s="24"/>
      <c r="B184" s="17"/>
      <c r="C184" s="8"/>
      <c r="D184" s="51"/>
      <c r="E184" s="55"/>
      <c r="F184" s="58"/>
      <c r="G184" s="58"/>
      <c r="H184" s="58"/>
      <c r="I184" s="61"/>
      <c r="J184" s="58"/>
      <c r="K184" s="51"/>
      <c r="L184" s="64"/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8" t="s">
        <v>26</v>
      </c>
      <c r="E185" s="67" t="s">
        <v>53</v>
      </c>
      <c r="F185" s="68">
        <v>74</v>
      </c>
      <c r="G185" s="68">
        <v>20.66</v>
      </c>
      <c r="H185" s="68">
        <v>5.38</v>
      </c>
      <c r="I185" s="70">
        <v>3.52</v>
      </c>
      <c r="J185" s="68">
        <v>145.69999999999999</v>
      </c>
      <c r="K185" s="72" t="s">
        <v>59</v>
      </c>
      <c r="L185" s="73">
        <v>16.66</v>
      </c>
    </row>
    <row r="186" spans="1:12" ht="15">
      <c r="A186" s="23"/>
      <c r="B186" s="15"/>
      <c r="C186" s="11"/>
      <c r="D186" s="7" t="s">
        <v>27</v>
      </c>
      <c r="E186" s="54" t="s">
        <v>76</v>
      </c>
      <c r="F186" s="57">
        <v>250</v>
      </c>
      <c r="G186" s="57">
        <v>2.62</v>
      </c>
      <c r="H186" s="57">
        <v>3.38</v>
      </c>
      <c r="I186" s="60">
        <v>15.97</v>
      </c>
      <c r="J186" s="57">
        <v>106.6</v>
      </c>
      <c r="K186" s="50" t="s">
        <v>68</v>
      </c>
      <c r="L186" s="63">
        <v>10.19</v>
      </c>
    </row>
    <row r="187" spans="1:12" ht="15">
      <c r="A187" s="23"/>
      <c r="B187" s="15"/>
      <c r="C187" s="11"/>
      <c r="D187" s="7" t="s">
        <v>28</v>
      </c>
      <c r="E187" s="54" t="s">
        <v>118</v>
      </c>
      <c r="F187" s="57">
        <v>150</v>
      </c>
      <c r="G187" s="57">
        <v>3.02</v>
      </c>
      <c r="H187" s="57">
        <v>4.16</v>
      </c>
      <c r="I187" s="60">
        <v>21.36</v>
      </c>
      <c r="J187" s="57">
        <v>135</v>
      </c>
      <c r="K187" s="50" t="s">
        <v>93</v>
      </c>
      <c r="L187" s="63">
        <v>8.9700000000000006</v>
      </c>
    </row>
    <row r="188" spans="1:12" ht="15">
      <c r="A188" s="23"/>
      <c r="B188" s="15"/>
      <c r="C188" s="11"/>
      <c r="D188" s="7" t="s">
        <v>29</v>
      </c>
      <c r="E188" s="54"/>
      <c r="F188" s="57"/>
      <c r="G188" s="57"/>
      <c r="H188" s="57"/>
      <c r="I188" s="60"/>
      <c r="J188" s="57"/>
      <c r="K188" s="50"/>
      <c r="L188" s="63"/>
    </row>
    <row r="189" spans="1:12" ht="15">
      <c r="A189" s="23"/>
      <c r="B189" s="15"/>
      <c r="C189" s="11"/>
      <c r="D189" s="7" t="s">
        <v>51</v>
      </c>
      <c r="E189" s="54" t="s">
        <v>56</v>
      </c>
      <c r="F189" s="57">
        <v>55</v>
      </c>
      <c r="G189" s="57">
        <v>0.4</v>
      </c>
      <c r="H189" s="57"/>
      <c r="I189" s="60">
        <v>29.8</v>
      </c>
      <c r="J189" s="57">
        <v>115.5</v>
      </c>
      <c r="K189" s="50"/>
      <c r="L189" s="63">
        <v>14</v>
      </c>
    </row>
    <row r="190" spans="1:12" ht="15">
      <c r="A190" s="23"/>
      <c r="B190" s="15"/>
      <c r="C190" s="11"/>
      <c r="D190" s="7" t="s">
        <v>31</v>
      </c>
      <c r="E190" s="54" t="s">
        <v>42</v>
      </c>
      <c r="F190" s="57">
        <v>50</v>
      </c>
      <c r="G190" s="57">
        <v>3.84</v>
      </c>
      <c r="H190" s="57">
        <v>0.47</v>
      </c>
      <c r="I190" s="60">
        <v>23.65</v>
      </c>
      <c r="J190" s="57">
        <v>114.17</v>
      </c>
      <c r="K190" s="50" t="s">
        <v>47</v>
      </c>
      <c r="L190" s="63">
        <v>2.69</v>
      </c>
    </row>
    <row r="191" spans="1:12" ht="15.75" thickBot="1">
      <c r="A191" s="23"/>
      <c r="B191" s="15"/>
      <c r="C191" s="11"/>
      <c r="D191" s="55" t="s">
        <v>22</v>
      </c>
      <c r="E191" s="55" t="s">
        <v>119</v>
      </c>
      <c r="F191" s="58">
        <v>200</v>
      </c>
      <c r="G191" s="58">
        <v>1.2</v>
      </c>
      <c r="H191" s="58"/>
      <c r="I191" s="61">
        <v>25.4</v>
      </c>
      <c r="J191" s="58">
        <v>105.6</v>
      </c>
      <c r="K191" s="51" t="s">
        <v>49</v>
      </c>
      <c r="L191" s="64">
        <v>16</v>
      </c>
    </row>
    <row r="192" spans="1:12" ht="15">
      <c r="A192" s="23"/>
      <c r="B192" s="15"/>
      <c r="C192" s="11"/>
      <c r="D192" s="66"/>
      <c r="E192" s="66"/>
      <c r="F192" s="69"/>
      <c r="G192" s="69"/>
      <c r="H192" s="69"/>
      <c r="I192" s="71"/>
      <c r="J192" s="69"/>
      <c r="K192" s="76"/>
      <c r="L192" s="74"/>
    </row>
    <row r="193" spans="1:12" ht="15.75" thickBot="1">
      <c r="A193" s="23"/>
      <c r="B193" s="15"/>
      <c r="C193" s="11"/>
      <c r="D193" s="51"/>
      <c r="E193" s="55"/>
      <c r="F193" s="58"/>
      <c r="G193" s="58"/>
      <c r="H193" s="58"/>
      <c r="I193" s="61"/>
      <c r="J193" s="58"/>
      <c r="K193" s="51"/>
      <c r="L193" s="64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779</v>
      </c>
      <c r="G194" s="19">
        <f t="shared" ref="G194:J194" si="66">SUM(G185:G193)</f>
        <v>31.74</v>
      </c>
      <c r="H194" s="19">
        <f t="shared" si="66"/>
        <v>13.39</v>
      </c>
      <c r="I194" s="19">
        <f t="shared" si="66"/>
        <v>119.70000000000002</v>
      </c>
      <c r="J194" s="19">
        <f t="shared" si="66"/>
        <v>722.56999999999994</v>
      </c>
      <c r="K194" s="25"/>
      <c r="L194" s="19">
        <f t="shared" ref="L194" si="67">SUM(L185:L193)</f>
        <v>68.509999999999991</v>
      </c>
    </row>
    <row r="195" spans="1:12" ht="15">
      <c r="A195" s="29">
        <f>A177</f>
        <v>2</v>
      </c>
      <c r="B195" s="30">
        <f>B177</f>
        <v>5</v>
      </c>
      <c r="C195" s="77" t="s">
        <v>4</v>
      </c>
      <c r="D195" s="78"/>
      <c r="E195" s="31"/>
      <c r="F195" s="32">
        <f>F184+F194</f>
        <v>779</v>
      </c>
      <c r="G195" s="32">
        <f t="shared" ref="G195" si="68">G184+G194</f>
        <v>31.74</v>
      </c>
      <c r="H195" s="32">
        <f t="shared" ref="H195" si="69">H184+H194</f>
        <v>13.39</v>
      </c>
      <c r="I195" s="32">
        <f t="shared" ref="I195" si="70">I184+I194</f>
        <v>119.70000000000002</v>
      </c>
      <c r="J195" s="32">
        <f t="shared" ref="J195:L195" si="71">J184+J194</f>
        <v>722.56999999999994</v>
      </c>
      <c r="K195" s="32"/>
      <c r="L195" s="32">
        <f t="shared" si="71"/>
        <v>68.509999999999991</v>
      </c>
    </row>
    <row r="196" spans="1:12">
      <c r="A196" s="27"/>
      <c r="B196" s="28"/>
      <c r="C196" s="79" t="s">
        <v>5</v>
      </c>
      <c r="D196" s="79"/>
      <c r="E196" s="79"/>
      <c r="F196" s="34">
        <f>(F24+F43+F62+F81+F100+F119+F138+F157+F176+F195)/(IF(F24=0,0,1)+IF(F43=0,0,1)+IF(F62=0,0,1)+IF(F81=0,0,1)+IF(F100=0,0,1)+IF(F119=0,0,1)+IF(F138=0,0,1)+IF(F157=0,0,1)+IF(F176=0,0,1)+IF(F195=0,0,1))</f>
        <v>862.44444444444446</v>
      </c>
      <c r="G196" s="34">
        <f t="shared" ref="G196:J196" si="72">(G24+G43+G62+G81+G100+G119+G138+G157+G176+G195)/(IF(G24=0,0,1)+IF(G43=0,0,1)+IF(G62=0,0,1)+IF(G81=0,0,1)+IF(G100=0,0,1)+IF(G119=0,0,1)+IF(G138=0,0,1)+IF(G157=0,0,1)+IF(G176=0,0,1)+IF(G195=0,0,1))</f>
        <v>36.88111111111111</v>
      </c>
      <c r="H196" s="34">
        <f t="shared" si="72"/>
        <v>25.661111111111111</v>
      </c>
      <c r="I196" s="34">
        <f t="shared" si="72"/>
        <v>190.92999999999998</v>
      </c>
      <c r="J196" s="34">
        <f t="shared" si="72"/>
        <v>909.23555555555549</v>
      </c>
      <c r="K196" s="34"/>
      <c r="L196" s="34">
        <f t="shared" ref="L196" si="73">(L24+L43+L62+L81+L100+L119+L138+L157+L176+L195)/(IF(L24=0,0,1)+IF(L43=0,0,1)+IF(L62=0,0,1)+IF(L81=0,0,1)+IF(L100=0,0,1)+IF(L119=0,0,1)+IF(L138=0,0,1)+IF(L157=0,0,1)+IF(L176=0,0,1)+IF(L195=0,0,1))</f>
        <v>77.237777777777794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Шахеризада</cp:lastModifiedBy>
  <dcterms:created xsi:type="dcterms:W3CDTF">2022-05-16T14:23:56Z</dcterms:created>
  <dcterms:modified xsi:type="dcterms:W3CDTF">2023-12-06T15:21:18Z</dcterms:modified>
</cp:coreProperties>
</file>